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ctive Projects\2022_005_OPGG_final_NPO\04_BAPS\Implementation\Activity 3\Za prgled Javor\"/>
    </mc:Choice>
  </mc:AlternateContent>
  <xr:revisionPtr revIDLastSave="0" documentId="13_ncr:1_{CFEDED10-C46D-4BDD-AC53-9A335E3B9525}" xr6:coauthVersionLast="47" xr6:coauthVersionMax="47" xr10:uidLastSave="{00000000-0000-0000-0000-000000000000}"/>
  <bookViews>
    <workbookView xWindow="-120" yWindow="-120" windowWidth="29040" windowHeight="17640" activeTab="1" xr2:uid="{B9F8510D-9E34-40A7-89EE-3695DFBA74C7}"/>
  </bookViews>
  <sheets>
    <sheet name="Index" sheetId="15" r:id="rId1"/>
    <sheet name="formula" sheetId="43" r:id="rId2"/>
    <sheet name="1.1" sheetId="29" r:id="rId3"/>
    <sheet name="1.2" sheetId="30" r:id="rId4"/>
    <sheet name="1.3 euf" sheetId="32" r:id="rId5"/>
    <sheet name="1.3 с-прих" sheetId="33" r:id="rId6"/>
    <sheet name="1.3 ц-суб" sheetId="35" r:id="rId7"/>
    <sheet name="2.2-иа-1" sheetId="31" r:id="rId8"/>
    <sheet name="2.2 к-тр-без" sheetId="36" r:id="rId9"/>
    <sheet name="2.1 g-cpct" sheetId="28" r:id="rId10"/>
    <sheet name="i-prod" sheetId="1" r:id="rId11"/>
    <sheet name="i-dma" sheetId="2" r:id="rId12"/>
    <sheet name="i-unemp" sheetId="3" r:id="rId13"/>
    <sheet name="i-employ" sheetId="4" r:id="rId14"/>
    <sheet name="i-num" sheetId="40" r:id="rId15"/>
    <sheet name="i-salary" sheetId="42" r:id="rId16"/>
    <sheet name="o-he" sheetId="6" r:id="rId17"/>
    <sheet name="o-uned" sheetId="7" r:id="rId18"/>
    <sheet name="o-bel" sheetId="10" r:id="rId19"/>
    <sheet name="o-7math" sheetId="17" r:id="rId20"/>
    <sheet name="o-7bel" sheetId="19" r:id="rId21"/>
    <sheet name="d-change" sheetId="24" r:id="rId22"/>
    <sheet name="d-sub" sheetId="25" r:id="rId23"/>
    <sheet name="d-15-" sheetId="26" r:id="rId24"/>
    <sheet name="d-city" sheetId="27" r:id="rId25"/>
  </sheets>
  <definedNames>
    <definedName name="_xlnm._FilterDatabase" localSheetId="3" hidden="1">'1.2'!$A$1:$E$267</definedName>
    <definedName name="_xlnm._FilterDatabase" localSheetId="4" hidden="1">'1.3 euf'!$A$1:$D$266</definedName>
    <definedName name="_xlnm._FilterDatabase" localSheetId="5" hidden="1">'1.3 с-прих'!$A$1:$D$266</definedName>
    <definedName name="_xlnm._FilterDatabase" localSheetId="8" hidden="1">'2.2 к-тр-без'!$A$1:$D$266</definedName>
    <definedName name="_xlnm._FilterDatabase" localSheetId="7" hidden="1">'2.2-иа-1'!$A$1:$E$266</definedName>
    <definedName name="_xlnm._FilterDatabase" localSheetId="23" hidden="1">'d-15-'!$A$1:$G$266</definedName>
    <definedName name="_xlnm._FilterDatabase" localSheetId="22" hidden="1">'d-sub'!$A$1:$H$266</definedName>
    <definedName name="_xlnm._FilterDatabase" localSheetId="11" hidden="1">'i-dma'!$A$1:$I$268</definedName>
    <definedName name="_xlnm._FilterDatabase" localSheetId="13" hidden="1">'i-employ'!$A$1:$G$267</definedName>
    <definedName name="_xlnm._FilterDatabase" localSheetId="0" hidden="1">Index!$A$1:$AO$269</definedName>
    <definedName name="_xlnm._FilterDatabase" localSheetId="14" hidden="1">'i-num'!$A$2:$F$267</definedName>
    <definedName name="_xlnm._FilterDatabase" localSheetId="10" hidden="1">'i-prod'!$A$1:$G$267</definedName>
    <definedName name="_xlnm._FilterDatabase" localSheetId="15" hidden="1">'i-salary'!$A$1:$G$266</definedName>
    <definedName name="_xlnm._FilterDatabase" localSheetId="12" hidden="1">'i-unemp'!$A$1:$G$267</definedName>
    <definedName name="_xlnm._FilterDatabase" localSheetId="20" hidden="1">'o-7bel'!$A$1:$E$266</definedName>
    <definedName name="_xlnm._FilterDatabase" localSheetId="19" hidden="1">'o-7math'!$A$1:$E$266</definedName>
    <definedName name="_xlnm._FilterDatabase" localSheetId="18" hidden="1">'o-bel'!$A$1:$G$266</definedName>
    <definedName name="_xlnm._FilterDatabase" localSheetId="17" hidden="1">'o-uned'!$A$1:$G$266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1" i="15" l="1"/>
  <c r="Z90" i="15"/>
  <c r="Z65" i="15"/>
  <c r="Z214" i="15"/>
  <c r="Z208" i="15"/>
  <c r="Z184" i="15"/>
  <c r="Z174" i="15"/>
  <c r="Z168" i="15"/>
  <c r="Z154" i="15"/>
  <c r="Z124" i="15"/>
  <c r="Z116" i="15"/>
  <c r="Z106" i="15"/>
  <c r="Z96" i="15"/>
  <c r="Z63" i="15"/>
  <c r="Z62" i="15"/>
  <c r="Z58" i="15"/>
  <c r="Z45" i="15"/>
  <c r="Z32" i="15"/>
  <c r="G74" i="10"/>
  <c r="F74" i="10"/>
  <c r="F119" i="10"/>
  <c r="F134" i="10"/>
  <c r="G134" i="10" s="1"/>
  <c r="F192" i="10"/>
  <c r="G192" i="10" s="1"/>
  <c r="F235" i="10"/>
  <c r="G235" i="10" s="1"/>
  <c r="F15" i="10"/>
  <c r="M2" i="15"/>
  <c r="G2" i="29"/>
  <c r="G3" i="29"/>
  <c r="G4" i="29"/>
  <c r="G5" i="29"/>
  <c r="J5" i="29" s="1"/>
  <c r="G6" i="29"/>
  <c r="G7" i="29"/>
  <c r="G8" i="29"/>
  <c r="J8" i="29" s="1"/>
  <c r="G9" i="29"/>
  <c r="J9" i="29" s="1"/>
  <c r="G10" i="29"/>
  <c r="G11" i="29"/>
  <c r="G12" i="29"/>
  <c r="J12" i="29" s="1"/>
  <c r="G13" i="29"/>
  <c r="J13" i="29" s="1"/>
  <c r="G14" i="29"/>
  <c r="G15" i="29"/>
  <c r="G16" i="29"/>
  <c r="G17" i="29"/>
  <c r="J17" i="29" s="1"/>
  <c r="G18" i="29"/>
  <c r="G19" i="29"/>
  <c r="G20" i="29"/>
  <c r="G21" i="29"/>
  <c r="J21" i="29" s="1"/>
  <c r="G22" i="29"/>
  <c r="G23" i="29"/>
  <c r="G24" i="29"/>
  <c r="J24" i="29" s="1"/>
  <c r="G25" i="29"/>
  <c r="J25" i="29" s="1"/>
  <c r="G26" i="29"/>
  <c r="G27" i="29"/>
  <c r="G28" i="29"/>
  <c r="J28" i="29" s="1"/>
  <c r="G29" i="29"/>
  <c r="J29" i="29" s="1"/>
  <c r="G30" i="29"/>
  <c r="G31" i="29"/>
  <c r="G32" i="29"/>
  <c r="G33" i="29"/>
  <c r="J33" i="29" s="1"/>
  <c r="G34" i="29"/>
  <c r="G35" i="29"/>
  <c r="G36" i="29"/>
  <c r="G37" i="29"/>
  <c r="J37" i="29" s="1"/>
  <c r="G38" i="29"/>
  <c r="G39" i="29"/>
  <c r="G40" i="29"/>
  <c r="J40" i="29" s="1"/>
  <c r="G41" i="29"/>
  <c r="J41" i="29" s="1"/>
  <c r="G42" i="29"/>
  <c r="G43" i="29"/>
  <c r="G44" i="29"/>
  <c r="J44" i="29" s="1"/>
  <c r="G45" i="29"/>
  <c r="J45" i="29" s="1"/>
  <c r="G46" i="29"/>
  <c r="G47" i="29"/>
  <c r="G48" i="29"/>
  <c r="G49" i="29"/>
  <c r="J49" i="29" s="1"/>
  <c r="G50" i="29"/>
  <c r="G51" i="29"/>
  <c r="G52" i="29"/>
  <c r="G53" i="29"/>
  <c r="J53" i="29" s="1"/>
  <c r="G54" i="29"/>
  <c r="G55" i="29"/>
  <c r="G56" i="29"/>
  <c r="J56" i="29" s="1"/>
  <c r="G57" i="29"/>
  <c r="J57" i="29" s="1"/>
  <c r="G58" i="29"/>
  <c r="G59" i="29"/>
  <c r="G60" i="29"/>
  <c r="J60" i="29" s="1"/>
  <c r="G61" i="29"/>
  <c r="J61" i="29" s="1"/>
  <c r="G62" i="29"/>
  <c r="G63" i="29"/>
  <c r="G64" i="29"/>
  <c r="G65" i="29"/>
  <c r="J65" i="29" s="1"/>
  <c r="G66" i="29"/>
  <c r="G67" i="29"/>
  <c r="G68" i="29"/>
  <c r="G69" i="29"/>
  <c r="J69" i="29" s="1"/>
  <c r="G70" i="29"/>
  <c r="G71" i="29"/>
  <c r="G72" i="29"/>
  <c r="J72" i="29" s="1"/>
  <c r="G73" i="29"/>
  <c r="J73" i="29" s="1"/>
  <c r="G74" i="29"/>
  <c r="G75" i="29"/>
  <c r="G76" i="29"/>
  <c r="J76" i="29" s="1"/>
  <c r="G77" i="29"/>
  <c r="J77" i="29" s="1"/>
  <c r="G78" i="29"/>
  <c r="G79" i="29"/>
  <c r="G80" i="29"/>
  <c r="G81" i="29"/>
  <c r="J81" i="29" s="1"/>
  <c r="G82" i="29"/>
  <c r="G83" i="29"/>
  <c r="G84" i="29"/>
  <c r="G85" i="29"/>
  <c r="J85" i="29" s="1"/>
  <c r="G86" i="29"/>
  <c r="G87" i="29"/>
  <c r="G88" i="29"/>
  <c r="J88" i="29" s="1"/>
  <c r="G89" i="29"/>
  <c r="J89" i="29" s="1"/>
  <c r="G90" i="29"/>
  <c r="G91" i="29"/>
  <c r="G92" i="29"/>
  <c r="J92" i="29" s="1"/>
  <c r="G93" i="29"/>
  <c r="J93" i="29" s="1"/>
  <c r="G94" i="29"/>
  <c r="G95" i="29"/>
  <c r="G96" i="29"/>
  <c r="G97" i="29"/>
  <c r="J97" i="29" s="1"/>
  <c r="G98" i="29"/>
  <c r="G99" i="29"/>
  <c r="G100" i="29"/>
  <c r="G101" i="29"/>
  <c r="J101" i="29" s="1"/>
  <c r="G102" i="29"/>
  <c r="G103" i="29"/>
  <c r="G104" i="29"/>
  <c r="J104" i="29" s="1"/>
  <c r="G105" i="29"/>
  <c r="J105" i="29" s="1"/>
  <c r="G106" i="29"/>
  <c r="G107" i="29"/>
  <c r="G108" i="29"/>
  <c r="J108" i="29" s="1"/>
  <c r="G109" i="29"/>
  <c r="J109" i="29" s="1"/>
  <c r="G110" i="29"/>
  <c r="G111" i="29"/>
  <c r="G112" i="29"/>
  <c r="G113" i="29"/>
  <c r="J113" i="29" s="1"/>
  <c r="G114" i="29"/>
  <c r="G115" i="29"/>
  <c r="G116" i="29"/>
  <c r="G117" i="29"/>
  <c r="J117" i="29" s="1"/>
  <c r="G118" i="29"/>
  <c r="G119" i="29"/>
  <c r="G120" i="29"/>
  <c r="J120" i="29" s="1"/>
  <c r="G121" i="29"/>
  <c r="J121" i="29" s="1"/>
  <c r="G122" i="29"/>
  <c r="G123" i="29"/>
  <c r="G124" i="29"/>
  <c r="J124" i="29" s="1"/>
  <c r="G125" i="29"/>
  <c r="J125" i="29" s="1"/>
  <c r="G126" i="29"/>
  <c r="G127" i="29"/>
  <c r="G128" i="29"/>
  <c r="G129" i="29"/>
  <c r="J129" i="29" s="1"/>
  <c r="G130" i="29"/>
  <c r="G131" i="29"/>
  <c r="G132" i="29"/>
  <c r="G133" i="29"/>
  <c r="J133" i="29" s="1"/>
  <c r="G134" i="29"/>
  <c r="G135" i="29"/>
  <c r="G136" i="29"/>
  <c r="J136" i="29" s="1"/>
  <c r="G137" i="29"/>
  <c r="J137" i="29" s="1"/>
  <c r="G138" i="29"/>
  <c r="G139" i="29"/>
  <c r="G140" i="29"/>
  <c r="J140" i="29" s="1"/>
  <c r="G141" i="29"/>
  <c r="J141" i="29" s="1"/>
  <c r="G142" i="29"/>
  <c r="G143" i="29"/>
  <c r="G144" i="29"/>
  <c r="G145" i="29"/>
  <c r="J145" i="29" s="1"/>
  <c r="G146" i="29"/>
  <c r="G147" i="29"/>
  <c r="G148" i="29"/>
  <c r="G149" i="29"/>
  <c r="J149" i="29" s="1"/>
  <c r="G150" i="29"/>
  <c r="G151" i="29"/>
  <c r="G152" i="29"/>
  <c r="J152" i="29" s="1"/>
  <c r="G153" i="29"/>
  <c r="J153" i="29" s="1"/>
  <c r="G154" i="29"/>
  <c r="G155" i="29"/>
  <c r="G156" i="29"/>
  <c r="J156" i="29" s="1"/>
  <c r="G157" i="29"/>
  <c r="J157" i="29" s="1"/>
  <c r="G158" i="29"/>
  <c r="G159" i="29"/>
  <c r="G160" i="29"/>
  <c r="G161" i="29"/>
  <c r="J161" i="29" s="1"/>
  <c r="G162" i="29"/>
  <c r="G163" i="29"/>
  <c r="G164" i="29"/>
  <c r="G165" i="29"/>
  <c r="J165" i="29" s="1"/>
  <c r="G166" i="29"/>
  <c r="G167" i="29"/>
  <c r="G168" i="29"/>
  <c r="J168" i="29" s="1"/>
  <c r="G169" i="29"/>
  <c r="J169" i="29" s="1"/>
  <c r="G170" i="29"/>
  <c r="G171" i="29"/>
  <c r="G172" i="29"/>
  <c r="J172" i="29" s="1"/>
  <c r="G173" i="29"/>
  <c r="J173" i="29" s="1"/>
  <c r="G174" i="29"/>
  <c r="G175" i="29"/>
  <c r="G176" i="29"/>
  <c r="G177" i="29"/>
  <c r="J177" i="29" s="1"/>
  <c r="G178" i="29"/>
  <c r="G179" i="29"/>
  <c r="G180" i="29"/>
  <c r="G181" i="29"/>
  <c r="J181" i="29" s="1"/>
  <c r="G182" i="29"/>
  <c r="G183" i="29"/>
  <c r="G184" i="29"/>
  <c r="J184" i="29" s="1"/>
  <c r="G185" i="29"/>
  <c r="J185" i="29" s="1"/>
  <c r="G186" i="29"/>
  <c r="G187" i="29"/>
  <c r="G188" i="29"/>
  <c r="J188" i="29" s="1"/>
  <c r="G189" i="29"/>
  <c r="J189" i="29" s="1"/>
  <c r="G190" i="29"/>
  <c r="G191" i="29"/>
  <c r="G192" i="29"/>
  <c r="G193" i="29"/>
  <c r="J193" i="29" s="1"/>
  <c r="G194" i="29"/>
  <c r="G195" i="29"/>
  <c r="G196" i="29"/>
  <c r="G197" i="29"/>
  <c r="J197" i="29" s="1"/>
  <c r="G198" i="29"/>
  <c r="G199" i="29"/>
  <c r="G200" i="29"/>
  <c r="J200" i="29" s="1"/>
  <c r="G201" i="29"/>
  <c r="J201" i="29" s="1"/>
  <c r="G202" i="29"/>
  <c r="G203" i="29"/>
  <c r="G204" i="29"/>
  <c r="J204" i="29" s="1"/>
  <c r="G205" i="29"/>
  <c r="J205" i="29" s="1"/>
  <c r="G206" i="29"/>
  <c r="G207" i="29"/>
  <c r="G208" i="29"/>
  <c r="G209" i="29"/>
  <c r="J209" i="29" s="1"/>
  <c r="G210" i="29"/>
  <c r="G211" i="29"/>
  <c r="G212" i="29"/>
  <c r="G213" i="29"/>
  <c r="J213" i="29" s="1"/>
  <c r="G214" i="29"/>
  <c r="G215" i="29"/>
  <c r="G216" i="29"/>
  <c r="J216" i="29" s="1"/>
  <c r="G217" i="29"/>
  <c r="J217" i="29" s="1"/>
  <c r="G218" i="29"/>
  <c r="G219" i="29"/>
  <c r="G220" i="29"/>
  <c r="J220" i="29" s="1"/>
  <c r="G221" i="29"/>
  <c r="J221" i="29" s="1"/>
  <c r="G222" i="29"/>
  <c r="G223" i="29"/>
  <c r="G224" i="29"/>
  <c r="G225" i="29"/>
  <c r="J225" i="29" s="1"/>
  <c r="G226" i="29"/>
  <c r="G227" i="29"/>
  <c r="G228" i="29"/>
  <c r="G229" i="29"/>
  <c r="J229" i="29" s="1"/>
  <c r="G230" i="29"/>
  <c r="G231" i="29"/>
  <c r="G232" i="29"/>
  <c r="J232" i="29" s="1"/>
  <c r="G233" i="29"/>
  <c r="J233" i="29" s="1"/>
  <c r="G234" i="29"/>
  <c r="G235" i="29"/>
  <c r="G236" i="29"/>
  <c r="J236" i="29" s="1"/>
  <c r="G237" i="29"/>
  <c r="J237" i="29" s="1"/>
  <c r="G238" i="29"/>
  <c r="G239" i="29"/>
  <c r="G240" i="29"/>
  <c r="G241" i="29"/>
  <c r="J241" i="29" s="1"/>
  <c r="G242" i="29"/>
  <c r="G243" i="29"/>
  <c r="G244" i="29"/>
  <c r="G245" i="29"/>
  <c r="J245" i="29" s="1"/>
  <c r="G246" i="29"/>
  <c r="G247" i="29"/>
  <c r="G248" i="29"/>
  <c r="J248" i="29" s="1"/>
  <c r="G249" i="29"/>
  <c r="J249" i="29" s="1"/>
  <c r="G250" i="29"/>
  <c r="G251" i="29"/>
  <c r="G252" i="29"/>
  <c r="J252" i="29" s="1"/>
  <c r="G253" i="29"/>
  <c r="J253" i="29" s="1"/>
  <c r="G254" i="29"/>
  <c r="G255" i="29"/>
  <c r="G256" i="29"/>
  <c r="G257" i="29"/>
  <c r="J257" i="29" s="1"/>
  <c r="G258" i="29"/>
  <c r="G259" i="29"/>
  <c r="G260" i="29"/>
  <c r="G261" i="29"/>
  <c r="J261" i="29" s="1"/>
  <c r="G262" i="29"/>
  <c r="G263" i="29"/>
  <c r="G264" i="29"/>
  <c r="J264" i="29" s="1"/>
  <c r="G265" i="29"/>
  <c r="J265" i="29" s="1"/>
  <c r="G266" i="29"/>
  <c r="I2" i="29"/>
  <c r="J2" i="29"/>
  <c r="I3" i="29"/>
  <c r="L3" i="29" s="1"/>
  <c r="J3" i="29"/>
  <c r="I4" i="29"/>
  <c r="J4" i="29"/>
  <c r="I5" i="29"/>
  <c r="L5" i="29" s="1"/>
  <c r="I6" i="29"/>
  <c r="J6" i="29"/>
  <c r="I7" i="29"/>
  <c r="L7" i="29" s="1"/>
  <c r="J7" i="29"/>
  <c r="I8" i="29"/>
  <c r="I9" i="29"/>
  <c r="L9" i="29" s="1"/>
  <c r="I10" i="29"/>
  <c r="L10" i="29" s="1"/>
  <c r="J10" i="29"/>
  <c r="I11" i="29"/>
  <c r="L11" i="29" s="1"/>
  <c r="J11" i="29"/>
  <c r="I12" i="29"/>
  <c r="L12" i="29" s="1"/>
  <c r="I13" i="29"/>
  <c r="L13" i="29" s="1"/>
  <c r="I14" i="29"/>
  <c r="J14" i="29"/>
  <c r="I15" i="29"/>
  <c r="L15" i="29" s="1"/>
  <c r="J15" i="29"/>
  <c r="I16" i="29"/>
  <c r="L16" i="29" s="1"/>
  <c r="J16" i="29"/>
  <c r="I17" i="29"/>
  <c r="L17" i="29" s="1"/>
  <c r="I18" i="29"/>
  <c r="L18" i="29" s="1"/>
  <c r="J18" i="29"/>
  <c r="I19" i="29"/>
  <c r="L19" i="29" s="1"/>
  <c r="J19" i="29"/>
  <c r="I20" i="29"/>
  <c r="J20" i="29"/>
  <c r="I21" i="29"/>
  <c r="L21" i="29" s="1"/>
  <c r="I22" i="29"/>
  <c r="J22" i="29"/>
  <c r="I23" i="29"/>
  <c r="L23" i="29" s="1"/>
  <c r="J23" i="29"/>
  <c r="I24" i="29"/>
  <c r="I25" i="29"/>
  <c r="I26" i="29"/>
  <c r="L26" i="29" s="1"/>
  <c r="J26" i="29"/>
  <c r="I27" i="29"/>
  <c r="J27" i="29"/>
  <c r="I28" i="29"/>
  <c r="L28" i="29" s="1"/>
  <c r="I29" i="29"/>
  <c r="I30" i="29"/>
  <c r="L30" i="29" s="1"/>
  <c r="J30" i="29"/>
  <c r="I31" i="29"/>
  <c r="L31" i="29" s="1"/>
  <c r="J31" i="29"/>
  <c r="I32" i="29"/>
  <c r="L32" i="29" s="1"/>
  <c r="J32" i="29"/>
  <c r="I33" i="29"/>
  <c r="L33" i="29" s="1"/>
  <c r="I34" i="29"/>
  <c r="J34" i="29"/>
  <c r="I35" i="29"/>
  <c r="L35" i="29" s="1"/>
  <c r="J35" i="29"/>
  <c r="I36" i="29"/>
  <c r="J36" i="29"/>
  <c r="I37" i="29"/>
  <c r="L37" i="29" s="1"/>
  <c r="I38" i="29"/>
  <c r="J38" i="29"/>
  <c r="I39" i="29"/>
  <c r="L39" i="29" s="1"/>
  <c r="J39" i="29"/>
  <c r="I40" i="29"/>
  <c r="I41" i="29"/>
  <c r="L41" i="29" s="1"/>
  <c r="I42" i="29"/>
  <c r="L42" i="29" s="1"/>
  <c r="J42" i="29"/>
  <c r="I43" i="29"/>
  <c r="J43" i="29"/>
  <c r="I44" i="29"/>
  <c r="L44" i="29" s="1"/>
  <c r="I45" i="29"/>
  <c r="L45" i="29" s="1"/>
  <c r="I46" i="29"/>
  <c r="L46" i="29" s="1"/>
  <c r="J46" i="29"/>
  <c r="I47" i="29"/>
  <c r="J47" i="29"/>
  <c r="I48" i="29"/>
  <c r="J48" i="29"/>
  <c r="I49" i="29"/>
  <c r="I50" i="29"/>
  <c r="L50" i="29" s="1"/>
  <c r="J50" i="29"/>
  <c r="I51" i="29"/>
  <c r="L51" i="29" s="1"/>
  <c r="J51" i="29"/>
  <c r="I52" i="29"/>
  <c r="L52" i="29" s="1"/>
  <c r="J52" i="29"/>
  <c r="I53" i="29"/>
  <c r="L53" i="29" s="1"/>
  <c r="I54" i="29"/>
  <c r="J54" i="29"/>
  <c r="I55" i="29"/>
  <c r="L55" i="29" s="1"/>
  <c r="J55" i="29"/>
  <c r="I56" i="29"/>
  <c r="I57" i="29"/>
  <c r="L57" i="29" s="1"/>
  <c r="I58" i="29"/>
  <c r="L58" i="29" s="1"/>
  <c r="J58" i="29"/>
  <c r="I59" i="29"/>
  <c r="J59" i="29"/>
  <c r="I60" i="29"/>
  <c r="L60" i="29" s="1"/>
  <c r="I61" i="29"/>
  <c r="I62" i="29"/>
  <c r="L62" i="29" s="1"/>
  <c r="J62" i="29"/>
  <c r="I63" i="29"/>
  <c r="J63" i="29"/>
  <c r="I64" i="29"/>
  <c r="L64" i="29" s="1"/>
  <c r="J64" i="29"/>
  <c r="I65" i="29"/>
  <c r="I66" i="29"/>
  <c r="J66" i="29"/>
  <c r="I67" i="29"/>
  <c r="L67" i="29" s="1"/>
  <c r="J67" i="29"/>
  <c r="I68" i="29"/>
  <c r="J68" i="29"/>
  <c r="I69" i="29"/>
  <c r="L69" i="29" s="1"/>
  <c r="I70" i="29"/>
  <c r="J70" i="29"/>
  <c r="I71" i="29"/>
  <c r="L71" i="29" s="1"/>
  <c r="J71" i="29"/>
  <c r="I72" i="29"/>
  <c r="I73" i="29"/>
  <c r="L73" i="29" s="1"/>
  <c r="I74" i="29"/>
  <c r="L74" i="29" s="1"/>
  <c r="J74" i="29"/>
  <c r="I75" i="29"/>
  <c r="J75" i="29"/>
  <c r="I76" i="29"/>
  <c r="L76" i="29" s="1"/>
  <c r="I77" i="29"/>
  <c r="L77" i="29" s="1"/>
  <c r="I78" i="29"/>
  <c r="L78" i="29" s="1"/>
  <c r="J78" i="29"/>
  <c r="I79" i="29"/>
  <c r="J79" i="29"/>
  <c r="I80" i="29"/>
  <c r="L80" i="29" s="1"/>
  <c r="J80" i="29"/>
  <c r="I81" i="29"/>
  <c r="I82" i="29"/>
  <c r="L82" i="29" s="1"/>
  <c r="J82" i="29"/>
  <c r="I83" i="29"/>
  <c r="L83" i="29" s="1"/>
  <c r="J83" i="29"/>
  <c r="I84" i="29"/>
  <c r="J84" i="29"/>
  <c r="I85" i="29"/>
  <c r="L85" i="29" s="1"/>
  <c r="I86" i="29"/>
  <c r="J86" i="29"/>
  <c r="I87" i="29"/>
  <c r="L87" i="29" s="1"/>
  <c r="J87" i="29"/>
  <c r="I88" i="29"/>
  <c r="I89" i="29"/>
  <c r="L89" i="29" s="1"/>
  <c r="I90" i="29"/>
  <c r="L90" i="29" s="1"/>
  <c r="J90" i="29"/>
  <c r="I91" i="29"/>
  <c r="L91" i="29" s="1"/>
  <c r="J91" i="29"/>
  <c r="I92" i="29"/>
  <c r="L92" i="29" s="1"/>
  <c r="I93" i="29"/>
  <c r="L93" i="29" s="1"/>
  <c r="I94" i="29"/>
  <c r="L94" i="29" s="1"/>
  <c r="J94" i="29"/>
  <c r="I95" i="29"/>
  <c r="L95" i="29" s="1"/>
  <c r="J95" i="29"/>
  <c r="I96" i="29"/>
  <c r="J96" i="29"/>
  <c r="I97" i="29"/>
  <c r="L97" i="29" s="1"/>
  <c r="I98" i="29"/>
  <c r="J98" i="29"/>
  <c r="I99" i="29"/>
  <c r="L99" i="29" s="1"/>
  <c r="J99" i="29"/>
  <c r="I100" i="29"/>
  <c r="J100" i="29"/>
  <c r="I101" i="29"/>
  <c r="L101" i="29" s="1"/>
  <c r="I102" i="29"/>
  <c r="J102" i="29"/>
  <c r="I103" i="29"/>
  <c r="L103" i="29" s="1"/>
  <c r="J103" i="29"/>
  <c r="I104" i="29"/>
  <c r="I105" i="29"/>
  <c r="L105" i="29" s="1"/>
  <c r="I106" i="29"/>
  <c r="J106" i="29"/>
  <c r="I107" i="29"/>
  <c r="L107" i="29" s="1"/>
  <c r="J107" i="29"/>
  <c r="I108" i="29"/>
  <c r="L108" i="29" s="1"/>
  <c r="I109" i="29"/>
  <c r="L109" i="29" s="1"/>
  <c r="I110" i="29"/>
  <c r="L110" i="29" s="1"/>
  <c r="J110" i="29"/>
  <c r="I111" i="29"/>
  <c r="J111" i="29"/>
  <c r="I112" i="29"/>
  <c r="L112" i="29" s="1"/>
  <c r="J112" i="29"/>
  <c r="I113" i="29"/>
  <c r="I114" i="29"/>
  <c r="L114" i="29" s="1"/>
  <c r="J114" i="29"/>
  <c r="I115" i="29"/>
  <c r="L115" i="29" s="1"/>
  <c r="J115" i="29"/>
  <c r="I116" i="29"/>
  <c r="L116" i="29" s="1"/>
  <c r="J116" i="29"/>
  <c r="I117" i="29"/>
  <c r="L117" i="29" s="1"/>
  <c r="I118" i="29"/>
  <c r="J118" i="29"/>
  <c r="I119" i="29"/>
  <c r="L119" i="29" s="1"/>
  <c r="J119" i="29"/>
  <c r="I120" i="29"/>
  <c r="I121" i="29"/>
  <c r="L121" i="29" s="1"/>
  <c r="I122" i="29"/>
  <c r="L122" i="29" s="1"/>
  <c r="J122" i="29"/>
  <c r="I123" i="29"/>
  <c r="J123" i="29"/>
  <c r="I124" i="29"/>
  <c r="L124" i="29" s="1"/>
  <c r="I125" i="29"/>
  <c r="I126" i="29"/>
  <c r="J126" i="29"/>
  <c r="I127" i="29"/>
  <c r="J127" i="29"/>
  <c r="I128" i="29"/>
  <c r="J128" i="29"/>
  <c r="I129" i="29"/>
  <c r="I130" i="29"/>
  <c r="J130" i="29"/>
  <c r="I131" i="29"/>
  <c r="L131" i="29" s="1"/>
  <c r="J131" i="29"/>
  <c r="I132" i="29"/>
  <c r="J132" i="29"/>
  <c r="I133" i="29"/>
  <c r="L133" i="29" s="1"/>
  <c r="I134" i="29"/>
  <c r="J134" i="29"/>
  <c r="I135" i="29"/>
  <c r="J135" i="29"/>
  <c r="I136" i="29"/>
  <c r="I137" i="29"/>
  <c r="I138" i="29"/>
  <c r="L138" i="29" s="1"/>
  <c r="J138" i="29"/>
  <c r="I139" i="29"/>
  <c r="J139" i="29"/>
  <c r="I140" i="29"/>
  <c r="L140" i="29" s="1"/>
  <c r="I141" i="29"/>
  <c r="L141" i="29" s="1"/>
  <c r="I142" i="29"/>
  <c r="L142" i="29" s="1"/>
  <c r="J142" i="29"/>
  <c r="I143" i="29"/>
  <c r="J143" i="29"/>
  <c r="I144" i="29"/>
  <c r="L144" i="29" s="1"/>
  <c r="J144" i="29"/>
  <c r="I145" i="29"/>
  <c r="L145" i="29" s="1"/>
  <c r="I146" i="29"/>
  <c r="L146" i="29" s="1"/>
  <c r="J146" i="29"/>
  <c r="I147" i="29"/>
  <c r="L147" i="29" s="1"/>
  <c r="J147" i="29"/>
  <c r="I148" i="29"/>
  <c r="L148" i="29" s="1"/>
  <c r="J148" i="29"/>
  <c r="I149" i="29"/>
  <c r="L149" i="29" s="1"/>
  <c r="I150" i="29"/>
  <c r="L150" i="29" s="1"/>
  <c r="J150" i="29"/>
  <c r="I151" i="29"/>
  <c r="J151" i="29"/>
  <c r="I152" i="29"/>
  <c r="L152" i="29" s="1"/>
  <c r="I153" i="29"/>
  <c r="L153" i="29" s="1"/>
  <c r="I154" i="29"/>
  <c r="L154" i="29" s="1"/>
  <c r="J154" i="29"/>
  <c r="I155" i="29"/>
  <c r="L155" i="29" s="1"/>
  <c r="J155" i="29"/>
  <c r="I156" i="29"/>
  <c r="L156" i="29" s="1"/>
  <c r="I157" i="29"/>
  <c r="L157" i="29" s="1"/>
  <c r="I158" i="29"/>
  <c r="L158" i="29" s="1"/>
  <c r="J158" i="29"/>
  <c r="I159" i="29"/>
  <c r="L159" i="29" s="1"/>
  <c r="J159" i="29"/>
  <c r="I160" i="29"/>
  <c r="L160" i="29" s="1"/>
  <c r="J160" i="29"/>
  <c r="I161" i="29"/>
  <c r="L161" i="29" s="1"/>
  <c r="I162" i="29"/>
  <c r="L162" i="29" s="1"/>
  <c r="J162" i="29"/>
  <c r="I163" i="29"/>
  <c r="L163" i="29" s="1"/>
  <c r="J163" i="29"/>
  <c r="I164" i="29"/>
  <c r="L164" i="29" s="1"/>
  <c r="J164" i="29"/>
  <c r="I165" i="29"/>
  <c r="L165" i="29" s="1"/>
  <c r="I166" i="29"/>
  <c r="J166" i="29"/>
  <c r="I167" i="29"/>
  <c r="L167" i="29" s="1"/>
  <c r="J167" i="29"/>
  <c r="I168" i="29"/>
  <c r="L168" i="29" s="1"/>
  <c r="I169" i="29"/>
  <c r="L169" i="29" s="1"/>
  <c r="I170" i="29"/>
  <c r="L170" i="29" s="1"/>
  <c r="J170" i="29"/>
  <c r="I171" i="29"/>
  <c r="L171" i="29" s="1"/>
  <c r="J171" i="29"/>
  <c r="I172" i="29"/>
  <c r="L172" i="29" s="1"/>
  <c r="I173" i="29"/>
  <c r="L173" i="29" s="1"/>
  <c r="I174" i="29"/>
  <c r="L174" i="29" s="1"/>
  <c r="J174" i="29"/>
  <c r="I175" i="29"/>
  <c r="J175" i="29"/>
  <c r="I176" i="29"/>
  <c r="L176" i="29" s="1"/>
  <c r="J176" i="29"/>
  <c r="I177" i="29"/>
  <c r="L177" i="29" s="1"/>
  <c r="I178" i="29"/>
  <c r="L178" i="29" s="1"/>
  <c r="J178" i="29"/>
  <c r="I179" i="29"/>
  <c r="L179" i="29" s="1"/>
  <c r="J179" i="29"/>
  <c r="I180" i="29"/>
  <c r="L180" i="29" s="1"/>
  <c r="J180" i="29"/>
  <c r="I181" i="29"/>
  <c r="L181" i="29" s="1"/>
  <c r="I182" i="29"/>
  <c r="L182" i="29" s="1"/>
  <c r="J182" i="29"/>
  <c r="I183" i="29"/>
  <c r="L183" i="29" s="1"/>
  <c r="J183" i="29"/>
  <c r="I184" i="29"/>
  <c r="L184" i="29" s="1"/>
  <c r="I185" i="29"/>
  <c r="L185" i="29" s="1"/>
  <c r="I186" i="29"/>
  <c r="L186" i="29" s="1"/>
  <c r="J186" i="29"/>
  <c r="I187" i="29"/>
  <c r="L187" i="29" s="1"/>
  <c r="J187" i="29"/>
  <c r="I188" i="29"/>
  <c r="L188" i="29" s="1"/>
  <c r="I189" i="29"/>
  <c r="L189" i="29" s="1"/>
  <c r="I190" i="29"/>
  <c r="L190" i="29" s="1"/>
  <c r="J190" i="29"/>
  <c r="I191" i="29"/>
  <c r="L191" i="29" s="1"/>
  <c r="J191" i="29"/>
  <c r="I192" i="29"/>
  <c r="L192" i="29" s="1"/>
  <c r="J192" i="29"/>
  <c r="I193" i="29"/>
  <c r="L193" i="29" s="1"/>
  <c r="I194" i="29"/>
  <c r="L194" i="29" s="1"/>
  <c r="J194" i="29"/>
  <c r="I195" i="29"/>
  <c r="L195" i="29" s="1"/>
  <c r="J195" i="29"/>
  <c r="I196" i="29"/>
  <c r="L196" i="29" s="1"/>
  <c r="J196" i="29"/>
  <c r="I197" i="29"/>
  <c r="L197" i="29" s="1"/>
  <c r="I198" i="29"/>
  <c r="L198" i="29" s="1"/>
  <c r="J198" i="29"/>
  <c r="I199" i="29"/>
  <c r="L199" i="29" s="1"/>
  <c r="J199" i="29"/>
  <c r="I200" i="29"/>
  <c r="L200" i="29" s="1"/>
  <c r="I201" i="29"/>
  <c r="L201" i="29" s="1"/>
  <c r="I202" i="29"/>
  <c r="L202" i="29" s="1"/>
  <c r="J202" i="29"/>
  <c r="I203" i="29"/>
  <c r="L203" i="29" s="1"/>
  <c r="J203" i="29"/>
  <c r="I204" i="29"/>
  <c r="L204" i="29" s="1"/>
  <c r="I205" i="29"/>
  <c r="L205" i="29" s="1"/>
  <c r="I206" i="29"/>
  <c r="L206" i="29" s="1"/>
  <c r="J206" i="29"/>
  <c r="I207" i="29"/>
  <c r="L207" i="29" s="1"/>
  <c r="J207" i="29"/>
  <c r="I208" i="29"/>
  <c r="L208" i="29" s="1"/>
  <c r="J208" i="29"/>
  <c r="I209" i="29"/>
  <c r="L209" i="29" s="1"/>
  <c r="I210" i="29"/>
  <c r="L210" i="29" s="1"/>
  <c r="J210" i="29"/>
  <c r="I211" i="29"/>
  <c r="L211" i="29" s="1"/>
  <c r="J211" i="29"/>
  <c r="I212" i="29"/>
  <c r="L212" i="29" s="1"/>
  <c r="J212" i="29"/>
  <c r="I213" i="29"/>
  <c r="L213" i="29" s="1"/>
  <c r="I214" i="29"/>
  <c r="L214" i="29" s="1"/>
  <c r="J214" i="29"/>
  <c r="I215" i="29"/>
  <c r="L215" i="29" s="1"/>
  <c r="J215" i="29"/>
  <c r="I216" i="29"/>
  <c r="L216" i="29" s="1"/>
  <c r="I217" i="29"/>
  <c r="L217" i="29" s="1"/>
  <c r="I218" i="29"/>
  <c r="L218" i="29" s="1"/>
  <c r="J218" i="29"/>
  <c r="I219" i="29"/>
  <c r="L219" i="29" s="1"/>
  <c r="J219" i="29"/>
  <c r="I220" i="29"/>
  <c r="L220" i="29" s="1"/>
  <c r="I221" i="29"/>
  <c r="L221" i="29" s="1"/>
  <c r="I222" i="29"/>
  <c r="L222" i="29" s="1"/>
  <c r="J222" i="29"/>
  <c r="I223" i="29"/>
  <c r="L223" i="29" s="1"/>
  <c r="J223" i="29"/>
  <c r="I224" i="29"/>
  <c r="L224" i="29" s="1"/>
  <c r="J224" i="29"/>
  <c r="I225" i="29"/>
  <c r="L225" i="29" s="1"/>
  <c r="I226" i="29"/>
  <c r="L226" i="29" s="1"/>
  <c r="J226" i="29"/>
  <c r="I227" i="29"/>
  <c r="L227" i="29" s="1"/>
  <c r="J227" i="29"/>
  <c r="I228" i="29"/>
  <c r="L228" i="29" s="1"/>
  <c r="J228" i="29"/>
  <c r="I229" i="29"/>
  <c r="L229" i="29" s="1"/>
  <c r="I230" i="29"/>
  <c r="L230" i="29" s="1"/>
  <c r="J230" i="29"/>
  <c r="I231" i="29"/>
  <c r="L231" i="29" s="1"/>
  <c r="J231" i="29"/>
  <c r="I232" i="29"/>
  <c r="L232" i="29" s="1"/>
  <c r="I233" i="29"/>
  <c r="L233" i="29" s="1"/>
  <c r="I234" i="29"/>
  <c r="L234" i="29" s="1"/>
  <c r="J234" i="29"/>
  <c r="I235" i="29"/>
  <c r="L235" i="29" s="1"/>
  <c r="J235" i="29"/>
  <c r="I236" i="29"/>
  <c r="L236" i="29" s="1"/>
  <c r="I237" i="29"/>
  <c r="L237" i="29" s="1"/>
  <c r="I238" i="29"/>
  <c r="L238" i="29" s="1"/>
  <c r="J238" i="29"/>
  <c r="I239" i="29"/>
  <c r="L239" i="29" s="1"/>
  <c r="J239" i="29"/>
  <c r="I240" i="29"/>
  <c r="L240" i="29" s="1"/>
  <c r="J240" i="29"/>
  <c r="I241" i="29"/>
  <c r="L241" i="29" s="1"/>
  <c r="I242" i="29"/>
  <c r="L242" i="29" s="1"/>
  <c r="J242" i="29"/>
  <c r="I243" i="29"/>
  <c r="L243" i="29" s="1"/>
  <c r="J243" i="29"/>
  <c r="I244" i="29"/>
  <c r="L244" i="29" s="1"/>
  <c r="J244" i="29"/>
  <c r="I245" i="29"/>
  <c r="L245" i="29" s="1"/>
  <c r="I246" i="29"/>
  <c r="L246" i="29" s="1"/>
  <c r="J246" i="29"/>
  <c r="I247" i="29"/>
  <c r="L247" i="29" s="1"/>
  <c r="J247" i="29"/>
  <c r="I248" i="29"/>
  <c r="L248" i="29" s="1"/>
  <c r="I249" i="29"/>
  <c r="L249" i="29" s="1"/>
  <c r="I250" i="29"/>
  <c r="L250" i="29" s="1"/>
  <c r="J250" i="29"/>
  <c r="I251" i="29"/>
  <c r="L251" i="29" s="1"/>
  <c r="J251" i="29"/>
  <c r="I252" i="29"/>
  <c r="L252" i="29" s="1"/>
  <c r="I253" i="29"/>
  <c r="I254" i="29"/>
  <c r="J254" i="29"/>
  <c r="I255" i="29"/>
  <c r="J255" i="29"/>
  <c r="I256" i="29"/>
  <c r="J256" i="29"/>
  <c r="I257" i="29"/>
  <c r="I258" i="29"/>
  <c r="J258" i="29"/>
  <c r="I259" i="29"/>
  <c r="L259" i="29" s="1"/>
  <c r="J259" i="29"/>
  <c r="I260" i="29"/>
  <c r="L260" i="29" s="1"/>
  <c r="J260" i="29"/>
  <c r="I261" i="29"/>
  <c r="L261" i="29" s="1"/>
  <c r="I262" i="29"/>
  <c r="L262" i="29" s="1"/>
  <c r="J262" i="29"/>
  <c r="I263" i="29"/>
  <c r="L263" i="29" s="1"/>
  <c r="J263" i="29"/>
  <c r="I264" i="29"/>
  <c r="L264" i="29" s="1"/>
  <c r="I265" i="29"/>
  <c r="L265" i="29" s="1"/>
  <c r="I266" i="29"/>
  <c r="L266" i="29" s="1"/>
  <c r="J266" i="29"/>
  <c r="AO6" i="15"/>
  <c r="AO12" i="15"/>
  <c r="AO62" i="15"/>
  <c r="AO65" i="15"/>
  <c r="AO69" i="15"/>
  <c r="AO72" i="15"/>
  <c r="AO128" i="15"/>
  <c r="AO133" i="15"/>
  <c r="AO168" i="15"/>
  <c r="AO169" i="15"/>
  <c r="AO175" i="15"/>
  <c r="AO247" i="15"/>
  <c r="AO250" i="15"/>
  <c r="AO3" i="15"/>
  <c r="AO4" i="15"/>
  <c r="AO5" i="15"/>
  <c r="AO7" i="15"/>
  <c r="AO8" i="15"/>
  <c r="AO9" i="15"/>
  <c r="AO10" i="15"/>
  <c r="AO11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3" i="15"/>
  <c r="AO64" i="15"/>
  <c r="AO66" i="15"/>
  <c r="AO67" i="15"/>
  <c r="AO68" i="15"/>
  <c r="AO70" i="15"/>
  <c r="AO71" i="15"/>
  <c r="AO73" i="15"/>
  <c r="AO74" i="15"/>
  <c r="AO75" i="15"/>
  <c r="AO76" i="15"/>
  <c r="AO77" i="15"/>
  <c r="AO78" i="15"/>
  <c r="AO79" i="15"/>
  <c r="AO80" i="15"/>
  <c r="AO81" i="15"/>
  <c r="AO82" i="15"/>
  <c r="AO83" i="15"/>
  <c r="AO84" i="15"/>
  <c r="AO85" i="15"/>
  <c r="AO86" i="15"/>
  <c r="AO87" i="15"/>
  <c r="AO88" i="15"/>
  <c r="AO89" i="15"/>
  <c r="AO90" i="15"/>
  <c r="AO91" i="15"/>
  <c r="AO92" i="15"/>
  <c r="AO93" i="15"/>
  <c r="AO94" i="15"/>
  <c r="AO95" i="15"/>
  <c r="AO96" i="15"/>
  <c r="AO97" i="15"/>
  <c r="AO98" i="15"/>
  <c r="AO99" i="15"/>
  <c r="AO100" i="15"/>
  <c r="AO101" i="15"/>
  <c r="AO102" i="15"/>
  <c r="AO103" i="15"/>
  <c r="AO104" i="15"/>
  <c r="AO105" i="15"/>
  <c r="AO106" i="15"/>
  <c r="AO107" i="15"/>
  <c r="AO108" i="15"/>
  <c r="AO109" i="15"/>
  <c r="AO110" i="15"/>
  <c r="AO111" i="15"/>
  <c r="AO112" i="15"/>
  <c r="AO113" i="15"/>
  <c r="AO114" i="15"/>
  <c r="AO115" i="15"/>
  <c r="AO116" i="15"/>
  <c r="AO117" i="15"/>
  <c r="AO118" i="15"/>
  <c r="AO119" i="15"/>
  <c r="AO120" i="15"/>
  <c r="AO121" i="15"/>
  <c r="AO122" i="15"/>
  <c r="AO123" i="15"/>
  <c r="AO124" i="15"/>
  <c r="AO125" i="15"/>
  <c r="AO126" i="15"/>
  <c r="AO127" i="15"/>
  <c r="AO129" i="15"/>
  <c r="AO130" i="15"/>
  <c r="AO131" i="15"/>
  <c r="AO132" i="15"/>
  <c r="AO134" i="15"/>
  <c r="AO135" i="15"/>
  <c r="AO136" i="15"/>
  <c r="AO137" i="15"/>
  <c r="AO138" i="15"/>
  <c r="AO139" i="15"/>
  <c r="AO140" i="15"/>
  <c r="AO141" i="15"/>
  <c r="AO142" i="15"/>
  <c r="AO143" i="15"/>
  <c r="AO144" i="15"/>
  <c r="AO145" i="15"/>
  <c r="AO146" i="15"/>
  <c r="AO147" i="15"/>
  <c r="AO148" i="15"/>
  <c r="AO149" i="15"/>
  <c r="AO150" i="15"/>
  <c r="AO151" i="15"/>
  <c r="AO152" i="15"/>
  <c r="AO153" i="15"/>
  <c r="AO154" i="15"/>
  <c r="AO155" i="15"/>
  <c r="AO156" i="15"/>
  <c r="AO157" i="15"/>
  <c r="AO158" i="15"/>
  <c r="AO159" i="15"/>
  <c r="AO160" i="15"/>
  <c r="AO161" i="15"/>
  <c r="AO162" i="15"/>
  <c r="AO163" i="15"/>
  <c r="AO164" i="15"/>
  <c r="AO165" i="15"/>
  <c r="AO166" i="15"/>
  <c r="AO167" i="15"/>
  <c r="AO170" i="15"/>
  <c r="AO171" i="15"/>
  <c r="AO172" i="15"/>
  <c r="AO173" i="15"/>
  <c r="AO174" i="15"/>
  <c r="AO176" i="15"/>
  <c r="AO177" i="15"/>
  <c r="AO178" i="15"/>
  <c r="AO179" i="15"/>
  <c r="AO180" i="15"/>
  <c r="AO181" i="15"/>
  <c r="AO182" i="15"/>
  <c r="AO183" i="15"/>
  <c r="AO184" i="15"/>
  <c r="AO185" i="15"/>
  <c r="AO186" i="15"/>
  <c r="AO187" i="15"/>
  <c r="AO188" i="15"/>
  <c r="AO189" i="15"/>
  <c r="AO190" i="15"/>
  <c r="AO191" i="15"/>
  <c r="AO192" i="15"/>
  <c r="AO193" i="15"/>
  <c r="AO194" i="15"/>
  <c r="AO195" i="15"/>
  <c r="AO196" i="15"/>
  <c r="AO197" i="15"/>
  <c r="AO198" i="15"/>
  <c r="AO199" i="15"/>
  <c r="AO200" i="15"/>
  <c r="AO201" i="15"/>
  <c r="AO202" i="15"/>
  <c r="AO203" i="15"/>
  <c r="AO204" i="15"/>
  <c r="AO205" i="15"/>
  <c r="AO206" i="15"/>
  <c r="AO207" i="15"/>
  <c r="AO208" i="15"/>
  <c r="AO209" i="15"/>
  <c r="AO210" i="15"/>
  <c r="AO211" i="15"/>
  <c r="AO212" i="15"/>
  <c r="AO213" i="15"/>
  <c r="AO214" i="15"/>
  <c r="AO215" i="15"/>
  <c r="AO216" i="15"/>
  <c r="AO217" i="15"/>
  <c r="AO218" i="15"/>
  <c r="AO219" i="15"/>
  <c r="AO220" i="15"/>
  <c r="AO221" i="15"/>
  <c r="AO222" i="15"/>
  <c r="AO223" i="15"/>
  <c r="AO224" i="15"/>
  <c r="AO225" i="15"/>
  <c r="AO226" i="15"/>
  <c r="AO227" i="15"/>
  <c r="AO228" i="15"/>
  <c r="AO229" i="15"/>
  <c r="AO230" i="15"/>
  <c r="AO231" i="15"/>
  <c r="AO232" i="15"/>
  <c r="AO233" i="15"/>
  <c r="AO234" i="15"/>
  <c r="AO235" i="15"/>
  <c r="AO236" i="15"/>
  <c r="AO237" i="15"/>
  <c r="AO238" i="15"/>
  <c r="AO239" i="15"/>
  <c r="AO240" i="15"/>
  <c r="AO241" i="15"/>
  <c r="AO242" i="15"/>
  <c r="AO243" i="15"/>
  <c r="AO244" i="15"/>
  <c r="AO245" i="15"/>
  <c r="AO246" i="15"/>
  <c r="AO248" i="15"/>
  <c r="AO249" i="15"/>
  <c r="AO251" i="15"/>
  <c r="AO252" i="15"/>
  <c r="AO253" i="15"/>
  <c r="AO254" i="15"/>
  <c r="AO255" i="15"/>
  <c r="AO256" i="15"/>
  <c r="AO257" i="15"/>
  <c r="AO258" i="15"/>
  <c r="AO259" i="15"/>
  <c r="AO260" i="15"/>
  <c r="AO261" i="15"/>
  <c r="AO262" i="15"/>
  <c r="AO263" i="15"/>
  <c r="AO264" i="15"/>
  <c r="AO265" i="15"/>
  <c r="AO266" i="15"/>
  <c r="AO2" i="15"/>
  <c r="R266" i="42"/>
  <c r="R265" i="42"/>
  <c r="R264" i="42"/>
  <c r="R263" i="42"/>
  <c r="R262" i="42"/>
  <c r="R261" i="42"/>
  <c r="R260" i="42"/>
  <c r="R259" i="42"/>
  <c r="R258" i="42"/>
  <c r="R257" i="42"/>
  <c r="R256" i="42"/>
  <c r="R255" i="42"/>
  <c r="R254" i="42"/>
  <c r="R253" i="42"/>
  <c r="R252" i="42"/>
  <c r="R251" i="42"/>
  <c r="R250" i="42"/>
  <c r="R249" i="42"/>
  <c r="R248" i="42"/>
  <c r="R247" i="42"/>
  <c r="R246" i="42"/>
  <c r="R245" i="42"/>
  <c r="R244" i="42"/>
  <c r="R243" i="42"/>
  <c r="R242" i="42"/>
  <c r="R241" i="42"/>
  <c r="R240" i="42"/>
  <c r="R239" i="42"/>
  <c r="R238" i="42"/>
  <c r="R237" i="42"/>
  <c r="R236" i="42"/>
  <c r="R235" i="42"/>
  <c r="R234" i="42"/>
  <c r="R233" i="42"/>
  <c r="R232" i="42"/>
  <c r="R231" i="42"/>
  <c r="R230" i="42"/>
  <c r="R229" i="42"/>
  <c r="R228" i="42"/>
  <c r="R227" i="42"/>
  <c r="R226" i="42"/>
  <c r="R225" i="42"/>
  <c r="R224" i="42"/>
  <c r="R223" i="42"/>
  <c r="R222" i="42"/>
  <c r="R221" i="42"/>
  <c r="R220" i="42"/>
  <c r="R219" i="42"/>
  <c r="R218" i="42"/>
  <c r="R217" i="42"/>
  <c r="R216" i="42"/>
  <c r="R215" i="42"/>
  <c r="R214" i="42"/>
  <c r="R213" i="42"/>
  <c r="R212" i="42"/>
  <c r="R211" i="42"/>
  <c r="R210" i="42"/>
  <c r="R209" i="42"/>
  <c r="R208" i="42"/>
  <c r="R207" i="42"/>
  <c r="R206" i="42"/>
  <c r="R205" i="42"/>
  <c r="R204" i="42"/>
  <c r="R203" i="42"/>
  <c r="R202" i="42"/>
  <c r="R201" i="42"/>
  <c r="R200" i="42"/>
  <c r="R199" i="42"/>
  <c r="R198" i="42"/>
  <c r="R197" i="42"/>
  <c r="R196" i="42"/>
  <c r="R195" i="42"/>
  <c r="R194" i="42"/>
  <c r="R193" i="42"/>
  <c r="R192" i="42"/>
  <c r="R191" i="42"/>
  <c r="R190" i="42"/>
  <c r="R189" i="42"/>
  <c r="R188" i="42"/>
  <c r="R187" i="42"/>
  <c r="R186" i="42"/>
  <c r="R185" i="42"/>
  <c r="R184" i="42"/>
  <c r="R183" i="42"/>
  <c r="R182" i="42"/>
  <c r="R181" i="42"/>
  <c r="R180" i="42"/>
  <c r="R179" i="42"/>
  <c r="R178" i="42"/>
  <c r="R177" i="42"/>
  <c r="R176" i="42"/>
  <c r="R175" i="42"/>
  <c r="R174" i="42"/>
  <c r="R173" i="42"/>
  <c r="R172" i="42"/>
  <c r="R171" i="42"/>
  <c r="R170" i="42"/>
  <c r="R169" i="42"/>
  <c r="R168" i="42"/>
  <c r="R167" i="42"/>
  <c r="R166" i="42"/>
  <c r="R165" i="42"/>
  <c r="R164" i="42"/>
  <c r="R163" i="42"/>
  <c r="R162" i="42"/>
  <c r="R161" i="42"/>
  <c r="R160" i="42"/>
  <c r="R159" i="42"/>
  <c r="R158" i="42"/>
  <c r="R157" i="42"/>
  <c r="R156" i="42"/>
  <c r="R155" i="42"/>
  <c r="R154" i="42"/>
  <c r="R153" i="42"/>
  <c r="R152" i="42"/>
  <c r="R151" i="42"/>
  <c r="R150" i="42"/>
  <c r="R149" i="42"/>
  <c r="R148" i="42"/>
  <c r="R147" i="42"/>
  <c r="R146" i="42"/>
  <c r="R145" i="42"/>
  <c r="R144" i="42"/>
  <c r="R143" i="42"/>
  <c r="R142" i="42"/>
  <c r="R141" i="42"/>
  <c r="R140" i="42"/>
  <c r="R139" i="42"/>
  <c r="R138" i="42"/>
  <c r="R137" i="42"/>
  <c r="R136" i="42"/>
  <c r="R135" i="42"/>
  <c r="R134" i="42"/>
  <c r="R133" i="42"/>
  <c r="R132" i="42"/>
  <c r="R131" i="42"/>
  <c r="R130" i="42"/>
  <c r="R129" i="42"/>
  <c r="R128" i="42"/>
  <c r="R127" i="42"/>
  <c r="R126" i="42"/>
  <c r="R125" i="42"/>
  <c r="R124" i="42"/>
  <c r="R123" i="42"/>
  <c r="R122" i="42"/>
  <c r="R121" i="42"/>
  <c r="R120" i="42"/>
  <c r="R119" i="42"/>
  <c r="R118" i="42"/>
  <c r="R117" i="42"/>
  <c r="R116" i="42"/>
  <c r="R115" i="42"/>
  <c r="R114" i="42"/>
  <c r="R113" i="42"/>
  <c r="R112" i="42"/>
  <c r="R111" i="42"/>
  <c r="R110" i="42"/>
  <c r="R109" i="42"/>
  <c r="R108" i="42"/>
  <c r="R107" i="42"/>
  <c r="R106" i="42"/>
  <c r="R105" i="42"/>
  <c r="R104" i="42"/>
  <c r="R103" i="42"/>
  <c r="R102" i="42"/>
  <c r="R101" i="42"/>
  <c r="R100" i="42"/>
  <c r="R99" i="42"/>
  <c r="R98" i="42"/>
  <c r="R97" i="42"/>
  <c r="R96" i="42"/>
  <c r="R95" i="42"/>
  <c r="R94" i="42"/>
  <c r="R93" i="42"/>
  <c r="R92" i="42"/>
  <c r="R91" i="42"/>
  <c r="R90" i="42"/>
  <c r="R89" i="42"/>
  <c r="R88" i="42"/>
  <c r="R87" i="42"/>
  <c r="R86" i="42"/>
  <c r="R85" i="42"/>
  <c r="R84" i="42"/>
  <c r="R83" i="42"/>
  <c r="R82" i="42"/>
  <c r="R81" i="42"/>
  <c r="R80" i="42"/>
  <c r="R79" i="42"/>
  <c r="R78" i="42"/>
  <c r="R77" i="42"/>
  <c r="R76" i="42"/>
  <c r="R75" i="42"/>
  <c r="R74" i="42"/>
  <c r="R73" i="42"/>
  <c r="R72" i="42"/>
  <c r="R71" i="42"/>
  <c r="R70" i="42"/>
  <c r="R69" i="42"/>
  <c r="R68" i="42"/>
  <c r="R67" i="42"/>
  <c r="R66" i="42"/>
  <c r="R65" i="42"/>
  <c r="R64" i="42"/>
  <c r="R63" i="42"/>
  <c r="R62" i="42"/>
  <c r="R61" i="42"/>
  <c r="R60" i="42"/>
  <c r="R59" i="42"/>
  <c r="R58" i="42"/>
  <c r="R57" i="42"/>
  <c r="R56" i="42"/>
  <c r="R55" i="42"/>
  <c r="R54" i="42"/>
  <c r="R53" i="42"/>
  <c r="R52" i="42"/>
  <c r="R51" i="42"/>
  <c r="R50" i="42"/>
  <c r="R49" i="42"/>
  <c r="R48" i="42"/>
  <c r="R47" i="42"/>
  <c r="R46" i="42"/>
  <c r="R45" i="42"/>
  <c r="R44" i="42"/>
  <c r="R43" i="42"/>
  <c r="R42" i="42"/>
  <c r="R41" i="42"/>
  <c r="R40" i="42"/>
  <c r="R39" i="42"/>
  <c r="R38" i="42"/>
  <c r="R37" i="42"/>
  <c r="R36" i="42"/>
  <c r="R35" i="42"/>
  <c r="R34" i="42"/>
  <c r="R33" i="42"/>
  <c r="R32" i="42"/>
  <c r="R31" i="42"/>
  <c r="R30" i="42"/>
  <c r="R29" i="42"/>
  <c r="R28" i="42"/>
  <c r="R27" i="42"/>
  <c r="R26" i="42"/>
  <c r="R25" i="42"/>
  <c r="R24" i="42"/>
  <c r="R23" i="42"/>
  <c r="R22" i="42"/>
  <c r="R21" i="42"/>
  <c r="R20" i="42"/>
  <c r="R19" i="42"/>
  <c r="R18" i="42"/>
  <c r="R17" i="42"/>
  <c r="R16" i="42"/>
  <c r="R15" i="42"/>
  <c r="R14" i="42"/>
  <c r="R13" i="42"/>
  <c r="R12" i="42"/>
  <c r="R11" i="42"/>
  <c r="R10" i="42"/>
  <c r="R9" i="42"/>
  <c r="R8" i="42"/>
  <c r="R7" i="42"/>
  <c r="R6" i="42"/>
  <c r="R5" i="42"/>
  <c r="R4" i="42"/>
  <c r="R3" i="42"/>
  <c r="R2" i="42"/>
  <c r="L2" i="42"/>
  <c r="Q3" i="42"/>
  <c r="Q4" i="42"/>
  <c r="Q5" i="42"/>
  <c r="Q6" i="42"/>
  <c r="Q7" i="42"/>
  <c r="Q8" i="42"/>
  <c r="Q9" i="42"/>
  <c r="Q10" i="42"/>
  <c r="Q11" i="42"/>
  <c r="Q12" i="42"/>
  <c r="Q13" i="42"/>
  <c r="Q14" i="42"/>
  <c r="Q15" i="42"/>
  <c r="Q16" i="42"/>
  <c r="Q17" i="42"/>
  <c r="Q18" i="42"/>
  <c r="Q19" i="42"/>
  <c r="Q20" i="42"/>
  <c r="Q21" i="42"/>
  <c r="Q22" i="42"/>
  <c r="Q23" i="42"/>
  <c r="Q24" i="42"/>
  <c r="Q25" i="42"/>
  <c r="Q26" i="42"/>
  <c r="Q27" i="42"/>
  <c r="Q28" i="42"/>
  <c r="Q29" i="42"/>
  <c r="Q30" i="42"/>
  <c r="Q31" i="42"/>
  <c r="Q32" i="42"/>
  <c r="Q33" i="42"/>
  <c r="Q34" i="42"/>
  <c r="Q35" i="42"/>
  <c r="Q36" i="42"/>
  <c r="Q37" i="42"/>
  <c r="Q38" i="42"/>
  <c r="Q39" i="42"/>
  <c r="Q40" i="42"/>
  <c r="Q41" i="42"/>
  <c r="Q42" i="42"/>
  <c r="Q43" i="42"/>
  <c r="Q44" i="42"/>
  <c r="Q45" i="42"/>
  <c r="Q46" i="42"/>
  <c r="Q47" i="42"/>
  <c r="Q48" i="42"/>
  <c r="Q49" i="42"/>
  <c r="Q50" i="42"/>
  <c r="Q51" i="42"/>
  <c r="Q52" i="42"/>
  <c r="Q53" i="42"/>
  <c r="Q54" i="42"/>
  <c r="Q55" i="42"/>
  <c r="Q56" i="42"/>
  <c r="Q57" i="42"/>
  <c r="Q58" i="42"/>
  <c r="Q59" i="42"/>
  <c r="Q60" i="42"/>
  <c r="Q61" i="42"/>
  <c r="Q62" i="42"/>
  <c r="Q63" i="42"/>
  <c r="Q64" i="42"/>
  <c r="Q65" i="42"/>
  <c r="Q66" i="42"/>
  <c r="Q67" i="42"/>
  <c r="Q68" i="42"/>
  <c r="Q69" i="42"/>
  <c r="Q70" i="42"/>
  <c r="Q71" i="42"/>
  <c r="Q72" i="42"/>
  <c r="Q73" i="42"/>
  <c r="Q74" i="42"/>
  <c r="Q75" i="42"/>
  <c r="Q76" i="42"/>
  <c r="Q77" i="42"/>
  <c r="Q78" i="42"/>
  <c r="Q79" i="42"/>
  <c r="Q80" i="42"/>
  <c r="Q81" i="42"/>
  <c r="Q82" i="42"/>
  <c r="Q83" i="42"/>
  <c r="Q84" i="42"/>
  <c r="Q85" i="42"/>
  <c r="Q86" i="42"/>
  <c r="Q87" i="42"/>
  <c r="Q88" i="42"/>
  <c r="Q89" i="42"/>
  <c r="Q90" i="42"/>
  <c r="Q91" i="42"/>
  <c r="Q92" i="42"/>
  <c r="Q93" i="42"/>
  <c r="Q94" i="42"/>
  <c r="Q95" i="42"/>
  <c r="Q96" i="42"/>
  <c r="Q97" i="42"/>
  <c r="Q98" i="42"/>
  <c r="Q99" i="42"/>
  <c r="Q100" i="42"/>
  <c r="Q101" i="42"/>
  <c r="Q102" i="42"/>
  <c r="Q103" i="42"/>
  <c r="Q104" i="42"/>
  <c r="Q105" i="42"/>
  <c r="Q106" i="42"/>
  <c r="Q107" i="42"/>
  <c r="Q108" i="42"/>
  <c r="Q109" i="42"/>
  <c r="Q110" i="42"/>
  <c r="Q111" i="42"/>
  <c r="Q112" i="42"/>
  <c r="Q113" i="42"/>
  <c r="Q114" i="42"/>
  <c r="Q115" i="42"/>
  <c r="Q116" i="42"/>
  <c r="Q117" i="42"/>
  <c r="Q266" i="42"/>
  <c r="Q265" i="42"/>
  <c r="Q264" i="42"/>
  <c r="Q263" i="42"/>
  <c r="Q262" i="42"/>
  <c r="Q261" i="42"/>
  <c r="Q260" i="42"/>
  <c r="Q259" i="42"/>
  <c r="Q258" i="42"/>
  <c r="Q257" i="42"/>
  <c r="Q256" i="42"/>
  <c r="Q255" i="42"/>
  <c r="Q254" i="42"/>
  <c r="Q253" i="42"/>
  <c r="Q252" i="42"/>
  <c r="Q251" i="42"/>
  <c r="Q250" i="42"/>
  <c r="Q249" i="42"/>
  <c r="Q248" i="42"/>
  <c r="Q247" i="42"/>
  <c r="Q246" i="42"/>
  <c r="Q245" i="42"/>
  <c r="Q244" i="42"/>
  <c r="Q243" i="42"/>
  <c r="Q242" i="42"/>
  <c r="Q241" i="42"/>
  <c r="Q240" i="42"/>
  <c r="Q239" i="42"/>
  <c r="Q238" i="42"/>
  <c r="Q237" i="42"/>
  <c r="Q236" i="42"/>
  <c r="Q235" i="42"/>
  <c r="Q234" i="42"/>
  <c r="Q233" i="42"/>
  <c r="Q232" i="42"/>
  <c r="Q231" i="42"/>
  <c r="Q230" i="42"/>
  <c r="Q229" i="42"/>
  <c r="Q228" i="42"/>
  <c r="Q227" i="42"/>
  <c r="Q226" i="42"/>
  <c r="Q225" i="42"/>
  <c r="Q224" i="42"/>
  <c r="Q223" i="42"/>
  <c r="Q222" i="42"/>
  <c r="Q221" i="42"/>
  <c r="Q220" i="42"/>
  <c r="Q219" i="42"/>
  <c r="Q218" i="42"/>
  <c r="Q217" i="42"/>
  <c r="Q216" i="42"/>
  <c r="Q215" i="42"/>
  <c r="Q214" i="42"/>
  <c r="Q213" i="42"/>
  <c r="Q212" i="42"/>
  <c r="Q211" i="42"/>
  <c r="Q210" i="42"/>
  <c r="Q209" i="42"/>
  <c r="Q208" i="42"/>
  <c r="Q207" i="42"/>
  <c r="Q206" i="42"/>
  <c r="Q205" i="42"/>
  <c r="Q204" i="42"/>
  <c r="Q203" i="42"/>
  <c r="Q202" i="42"/>
  <c r="Q201" i="42"/>
  <c r="Q200" i="42"/>
  <c r="Q199" i="42"/>
  <c r="Q198" i="42"/>
  <c r="Q197" i="42"/>
  <c r="Q196" i="42"/>
  <c r="Q195" i="42"/>
  <c r="Q194" i="42"/>
  <c r="Q193" i="42"/>
  <c r="Q192" i="42"/>
  <c r="Q191" i="42"/>
  <c r="Q190" i="42"/>
  <c r="Q189" i="42"/>
  <c r="Q188" i="42"/>
  <c r="Q187" i="42"/>
  <c r="Q186" i="42"/>
  <c r="Q185" i="42"/>
  <c r="Q184" i="42"/>
  <c r="Q183" i="42"/>
  <c r="Q182" i="42"/>
  <c r="Q181" i="42"/>
  <c r="Q180" i="42"/>
  <c r="Q179" i="42"/>
  <c r="Q178" i="42"/>
  <c r="Q177" i="42"/>
  <c r="Q176" i="42"/>
  <c r="Q174" i="42"/>
  <c r="Q173" i="42"/>
  <c r="Q172" i="42"/>
  <c r="Q171" i="42"/>
  <c r="Q170" i="42"/>
  <c r="Q169" i="42"/>
  <c r="Q167" i="42"/>
  <c r="Q166" i="42"/>
  <c r="Q165" i="42"/>
  <c r="Q164" i="42"/>
  <c r="Q163" i="42"/>
  <c r="Q162" i="42"/>
  <c r="Q161" i="42"/>
  <c r="Q160" i="42"/>
  <c r="Q159" i="42"/>
  <c r="Q158" i="42"/>
  <c r="Q157" i="42"/>
  <c r="Q156" i="42"/>
  <c r="Q155" i="42"/>
  <c r="Q154" i="42"/>
  <c r="Q153" i="42"/>
  <c r="Q152" i="42"/>
  <c r="Q151" i="42"/>
  <c r="Q150" i="42"/>
  <c r="Q149" i="42"/>
  <c r="Q148" i="42"/>
  <c r="Q147" i="42"/>
  <c r="Q146" i="42"/>
  <c r="Q145" i="42"/>
  <c r="Q144" i="42"/>
  <c r="Q143" i="42"/>
  <c r="Q142" i="42"/>
  <c r="Q141" i="42"/>
  <c r="Q140" i="42"/>
  <c r="Q139" i="42"/>
  <c r="Q138" i="42"/>
  <c r="Q137" i="42"/>
  <c r="Q136" i="42"/>
  <c r="Q135" i="42"/>
  <c r="Q134" i="42"/>
  <c r="Q133" i="42"/>
  <c r="Q132" i="42"/>
  <c r="Q131" i="42"/>
  <c r="Q130" i="42"/>
  <c r="Q129" i="42"/>
  <c r="Q128" i="42"/>
  <c r="Q127" i="42"/>
  <c r="Q126" i="42"/>
  <c r="Q125" i="42"/>
  <c r="Q124" i="42"/>
  <c r="Q123" i="42"/>
  <c r="Q122" i="42"/>
  <c r="Q121" i="42"/>
  <c r="Q120" i="42"/>
  <c r="Q119" i="42"/>
  <c r="Q2" i="42"/>
  <c r="H2" i="42"/>
  <c r="M3" i="42"/>
  <c r="N3" i="42"/>
  <c r="O3" i="42"/>
  <c r="M4" i="42"/>
  <c r="N4" i="42"/>
  <c r="O4" i="42"/>
  <c r="M5" i="42"/>
  <c r="N5" i="42"/>
  <c r="O5" i="42"/>
  <c r="M6" i="42"/>
  <c r="N6" i="42"/>
  <c r="O6" i="42"/>
  <c r="M7" i="42"/>
  <c r="N7" i="42"/>
  <c r="O7" i="42"/>
  <c r="M8" i="42"/>
  <c r="N8" i="42"/>
  <c r="O8" i="42"/>
  <c r="M9" i="42"/>
  <c r="N9" i="42"/>
  <c r="O9" i="42"/>
  <c r="M10" i="42"/>
  <c r="N10" i="42"/>
  <c r="O10" i="42"/>
  <c r="M11" i="42"/>
  <c r="N11" i="42"/>
  <c r="O11" i="42"/>
  <c r="M12" i="42"/>
  <c r="N12" i="42"/>
  <c r="O12" i="42"/>
  <c r="M13" i="42"/>
  <c r="N13" i="42"/>
  <c r="O13" i="42"/>
  <c r="M14" i="42"/>
  <c r="N14" i="42"/>
  <c r="O14" i="42"/>
  <c r="M15" i="42"/>
  <c r="N15" i="42"/>
  <c r="O15" i="42"/>
  <c r="M16" i="42"/>
  <c r="N16" i="42"/>
  <c r="O16" i="42"/>
  <c r="M17" i="42"/>
  <c r="N17" i="42"/>
  <c r="O17" i="42"/>
  <c r="M18" i="42"/>
  <c r="N18" i="42"/>
  <c r="O18" i="42"/>
  <c r="M19" i="42"/>
  <c r="N19" i="42"/>
  <c r="O19" i="42"/>
  <c r="M20" i="42"/>
  <c r="N20" i="42"/>
  <c r="O20" i="42"/>
  <c r="M21" i="42"/>
  <c r="N21" i="42"/>
  <c r="O21" i="42"/>
  <c r="M22" i="42"/>
  <c r="N22" i="42"/>
  <c r="O22" i="42"/>
  <c r="M23" i="42"/>
  <c r="N23" i="42"/>
  <c r="O23" i="42"/>
  <c r="M24" i="42"/>
  <c r="N24" i="42"/>
  <c r="O24" i="42"/>
  <c r="M25" i="42"/>
  <c r="N25" i="42"/>
  <c r="O25" i="42"/>
  <c r="M26" i="42"/>
  <c r="N26" i="42"/>
  <c r="O26" i="42"/>
  <c r="M27" i="42"/>
  <c r="N27" i="42"/>
  <c r="O27" i="42"/>
  <c r="M28" i="42"/>
  <c r="N28" i="42"/>
  <c r="O28" i="42"/>
  <c r="M29" i="42"/>
  <c r="N29" i="42"/>
  <c r="O29" i="42"/>
  <c r="M30" i="42"/>
  <c r="N30" i="42"/>
  <c r="O30" i="42"/>
  <c r="M31" i="42"/>
  <c r="N31" i="42"/>
  <c r="O31" i="42"/>
  <c r="M32" i="42"/>
  <c r="N32" i="42"/>
  <c r="O32" i="42"/>
  <c r="M33" i="42"/>
  <c r="N33" i="42"/>
  <c r="O33" i="42"/>
  <c r="M34" i="42"/>
  <c r="N34" i="42"/>
  <c r="O34" i="42"/>
  <c r="M35" i="42"/>
  <c r="N35" i="42"/>
  <c r="O35" i="42"/>
  <c r="M36" i="42"/>
  <c r="N36" i="42"/>
  <c r="O36" i="42"/>
  <c r="M37" i="42"/>
  <c r="N37" i="42"/>
  <c r="O37" i="42"/>
  <c r="M38" i="42"/>
  <c r="N38" i="42"/>
  <c r="O38" i="42"/>
  <c r="M39" i="42"/>
  <c r="N39" i="42"/>
  <c r="O39" i="42"/>
  <c r="M40" i="42"/>
  <c r="N40" i="42"/>
  <c r="O40" i="42"/>
  <c r="M41" i="42"/>
  <c r="N41" i="42"/>
  <c r="O41" i="42"/>
  <c r="M42" i="42"/>
  <c r="N42" i="42"/>
  <c r="O42" i="42"/>
  <c r="M43" i="42"/>
  <c r="N43" i="42"/>
  <c r="O43" i="42"/>
  <c r="M44" i="42"/>
  <c r="N44" i="42"/>
  <c r="O44" i="42"/>
  <c r="M45" i="42"/>
  <c r="N45" i="42"/>
  <c r="O45" i="42"/>
  <c r="M46" i="42"/>
  <c r="N46" i="42"/>
  <c r="O46" i="42"/>
  <c r="M47" i="42"/>
  <c r="N47" i="42"/>
  <c r="O47" i="42"/>
  <c r="M48" i="42"/>
  <c r="N48" i="42"/>
  <c r="O48" i="42"/>
  <c r="M49" i="42"/>
  <c r="N49" i="42"/>
  <c r="O49" i="42"/>
  <c r="M50" i="42"/>
  <c r="N50" i="42"/>
  <c r="O50" i="42"/>
  <c r="M51" i="42"/>
  <c r="N51" i="42"/>
  <c r="O51" i="42"/>
  <c r="M52" i="42"/>
  <c r="N52" i="42"/>
  <c r="O52" i="42"/>
  <c r="M53" i="42"/>
  <c r="N53" i="42"/>
  <c r="O53" i="42"/>
  <c r="M54" i="42"/>
  <c r="N54" i="42"/>
  <c r="O54" i="42"/>
  <c r="M55" i="42"/>
  <c r="N55" i="42"/>
  <c r="O55" i="42"/>
  <c r="M56" i="42"/>
  <c r="N56" i="42"/>
  <c r="O56" i="42"/>
  <c r="M57" i="42"/>
  <c r="N57" i="42"/>
  <c r="O57" i="42"/>
  <c r="M58" i="42"/>
  <c r="N58" i="42"/>
  <c r="O58" i="42"/>
  <c r="M59" i="42"/>
  <c r="N59" i="42"/>
  <c r="O59" i="42"/>
  <c r="M60" i="42"/>
  <c r="N60" i="42"/>
  <c r="O60" i="42"/>
  <c r="M61" i="42"/>
  <c r="N61" i="42"/>
  <c r="O61" i="42"/>
  <c r="M62" i="42"/>
  <c r="N62" i="42"/>
  <c r="O62" i="42"/>
  <c r="M63" i="42"/>
  <c r="N63" i="42"/>
  <c r="O63" i="42"/>
  <c r="M64" i="42"/>
  <c r="N64" i="42"/>
  <c r="O64" i="42"/>
  <c r="M65" i="42"/>
  <c r="N65" i="42"/>
  <c r="O65" i="42"/>
  <c r="M66" i="42"/>
  <c r="N66" i="42"/>
  <c r="O66" i="42"/>
  <c r="M67" i="42"/>
  <c r="N67" i="42"/>
  <c r="O67" i="42"/>
  <c r="M68" i="42"/>
  <c r="N68" i="42"/>
  <c r="O68" i="42"/>
  <c r="M69" i="42"/>
  <c r="N69" i="42"/>
  <c r="O69" i="42"/>
  <c r="M70" i="42"/>
  <c r="N70" i="42"/>
  <c r="O70" i="42"/>
  <c r="M71" i="42"/>
  <c r="N71" i="42"/>
  <c r="O71" i="42"/>
  <c r="M72" i="42"/>
  <c r="N72" i="42"/>
  <c r="O72" i="42"/>
  <c r="M73" i="42"/>
  <c r="N73" i="42"/>
  <c r="O73" i="42"/>
  <c r="M74" i="42"/>
  <c r="N74" i="42"/>
  <c r="O74" i="42"/>
  <c r="M75" i="42"/>
  <c r="N75" i="42"/>
  <c r="O75" i="42"/>
  <c r="M76" i="42"/>
  <c r="N76" i="42"/>
  <c r="O76" i="42"/>
  <c r="M77" i="42"/>
  <c r="N77" i="42"/>
  <c r="O77" i="42"/>
  <c r="M78" i="42"/>
  <c r="N78" i="42"/>
  <c r="O78" i="42"/>
  <c r="M79" i="42"/>
  <c r="N79" i="42"/>
  <c r="O79" i="42"/>
  <c r="M80" i="42"/>
  <c r="N80" i="42"/>
  <c r="O80" i="42"/>
  <c r="M81" i="42"/>
  <c r="N81" i="42"/>
  <c r="O81" i="42"/>
  <c r="M82" i="42"/>
  <c r="N82" i="42"/>
  <c r="O82" i="42"/>
  <c r="M83" i="42"/>
  <c r="N83" i="42"/>
  <c r="O83" i="42"/>
  <c r="M84" i="42"/>
  <c r="N84" i="42"/>
  <c r="O84" i="42"/>
  <c r="M85" i="42"/>
  <c r="N85" i="42"/>
  <c r="O85" i="42"/>
  <c r="M86" i="42"/>
  <c r="N86" i="42"/>
  <c r="O86" i="42"/>
  <c r="M87" i="42"/>
  <c r="N87" i="42"/>
  <c r="O87" i="42"/>
  <c r="M88" i="42"/>
  <c r="N88" i="42"/>
  <c r="O88" i="42"/>
  <c r="M89" i="42"/>
  <c r="N89" i="42"/>
  <c r="O89" i="42"/>
  <c r="M90" i="42"/>
  <c r="N90" i="42"/>
  <c r="O90" i="42"/>
  <c r="M91" i="42"/>
  <c r="N91" i="42"/>
  <c r="O91" i="42"/>
  <c r="M92" i="42"/>
  <c r="N92" i="42"/>
  <c r="O92" i="42"/>
  <c r="M93" i="42"/>
  <c r="N93" i="42"/>
  <c r="O93" i="42"/>
  <c r="M94" i="42"/>
  <c r="N94" i="42"/>
  <c r="O94" i="42"/>
  <c r="M95" i="42"/>
  <c r="N95" i="42"/>
  <c r="O95" i="42"/>
  <c r="M96" i="42"/>
  <c r="N96" i="42"/>
  <c r="O96" i="42"/>
  <c r="M97" i="42"/>
  <c r="N97" i="42"/>
  <c r="O97" i="42"/>
  <c r="M98" i="42"/>
  <c r="N98" i="42"/>
  <c r="O98" i="42"/>
  <c r="M99" i="42"/>
  <c r="N99" i="42"/>
  <c r="O99" i="42"/>
  <c r="M100" i="42"/>
  <c r="N100" i="42"/>
  <c r="O100" i="42"/>
  <c r="M101" i="42"/>
  <c r="N101" i="42"/>
  <c r="O101" i="42"/>
  <c r="M102" i="42"/>
  <c r="N102" i="42"/>
  <c r="O102" i="42"/>
  <c r="M103" i="42"/>
  <c r="N103" i="42"/>
  <c r="O103" i="42"/>
  <c r="M104" i="42"/>
  <c r="N104" i="42"/>
  <c r="O104" i="42"/>
  <c r="M105" i="42"/>
  <c r="N105" i="42"/>
  <c r="O105" i="42"/>
  <c r="M106" i="42"/>
  <c r="N106" i="42"/>
  <c r="O106" i="42"/>
  <c r="M107" i="42"/>
  <c r="N107" i="42"/>
  <c r="O107" i="42"/>
  <c r="M108" i="42"/>
  <c r="N108" i="42"/>
  <c r="O108" i="42"/>
  <c r="M109" i="42"/>
  <c r="N109" i="42"/>
  <c r="O109" i="42"/>
  <c r="M110" i="42"/>
  <c r="N110" i="42"/>
  <c r="O110" i="42"/>
  <c r="M111" i="42"/>
  <c r="N111" i="42"/>
  <c r="O111" i="42"/>
  <c r="M112" i="42"/>
  <c r="N112" i="42"/>
  <c r="O112" i="42"/>
  <c r="M113" i="42"/>
  <c r="N113" i="42"/>
  <c r="O113" i="42"/>
  <c r="M114" i="42"/>
  <c r="N114" i="42"/>
  <c r="O114" i="42"/>
  <c r="M115" i="42"/>
  <c r="N115" i="42"/>
  <c r="O115" i="42"/>
  <c r="M116" i="42"/>
  <c r="N116" i="42"/>
  <c r="O116" i="42"/>
  <c r="M117" i="42"/>
  <c r="N117" i="42"/>
  <c r="O117" i="42"/>
  <c r="M119" i="42"/>
  <c r="N119" i="42"/>
  <c r="O119" i="42"/>
  <c r="M120" i="42"/>
  <c r="N120" i="42"/>
  <c r="O120" i="42"/>
  <c r="M121" i="42"/>
  <c r="N121" i="42"/>
  <c r="O121" i="42"/>
  <c r="M122" i="42"/>
  <c r="N122" i="42"/>
  <c r="O122" i="42"/>
  <c r="M123" i="42"/>
  <c r="N123" i="42"/>
  <c r="O123" i="42"/>
  <c r="M124" i="42"/>
  <c r="N124" i="42"/>
  <c r="O124" i="42"/>
  <c r="M125" i="42"/>
  <c r="N125" i="42"/>
  <c r="O125" i="42"/>
  <c r="M126" i="42"/>
  <c r="N126" i="42"/>
  <c r="O126" i="42"/>
  <c r="M127" i="42"/>
  <c r="N127" i="42"/>
  <c r="O127" i="42"/>
  <c r="M128" i="42"/>
  <c r="N128" i="42"/>
  <c r="O128" i="42"/>
  <c r="M129" i="42"/>
  <c r="N129" i="42"/>
  <c r="O129" i="42"/>
  <c r="M130" i="42"/>
  <c r="N130" i="42"/>
  <c r="O130" i="42"/>
  <c r="M131" i="42"/>
  <c r="N131" i="42"/>
  <c r="O131" i="42"/>
  <c r="M132" i="42"/>
  <c r="N132" i="42"/>
  <c r="O132" i="42"/>
  <c r="M133" i="42"/>
  <c r="N133" i="42"/>
  <c r="O133" i="42"/>
  <c r="M134" i="42"/>
  <c r="N134" i="42"/>
  <c r="O134" i="42"/>
  <c r="M135" i="42"/>
  <c r="N135" i="42"/>
  <c r="O135" i="42"/>
  <c r="M136" i="42"/>
  <c r="N136" i="42"/>
  <c r="O136" i="42"/>
  <c r="M137" i="42"/>
  <c r="N137" i="42"/>
  <c r="O137" i="42"/>
  <c r="M138" i="42"/>
  <c r="N138" i="42"/>
  <c r="O138" i="42"/>
  <c r="M139" i="42"/>
  <c r="N139" i="42"/>
  <c r="O139" i="42"/>
  <c r="M140" i="42"/>
  <c r="N140" i="42"/>
  <c r="O140" i="42"/>
  <c r="M141" i="42"/>
  <c r="N141" i="42"/>
  <c r="O141" i="42"/>
  <c r="M142" i="42"/>
  <c r="N142" i="42"/>
  <c r="O142" i="42"/>
  <c r="M143" i="42"/>
  <c r="N143" i="42"/>
  <c r="O143" i="42"/>
  <c r="M144" i="42"/>
  <c r="N144" i="42"/>
  <c r="O144" i="42"/>
  <c r="M145" i="42"/>
  <c r="N145" i="42"/>
  <c r="O145" i="42"/>
  <c r="M146" i="42"/>
  <c r="N146" i="42"/>
  <c r="O146" i="42"/>
  <c r="M147" i="42"/>
  <c r="N147" i="42"/>
  <c r="O147" i="42"/>
  <c r="M148" i="42"/>
  <c r="N148" i="42"/>
  <c r="O148" i="42"/>
  <c r="M149" i="42"/>
  <c r="N149" i="42"/>
  <c r="O149" i="42"/>
  <c r="M150" i="42"/>
  <c r="N150" i="42"/>
  <c r="O150" i="42"/>
  <c r="M151" i="42"/>
  <c r="N151" i="42"/>
  <c r="O151" i="42"/>
  <c r="M152" i="42"/>
  <c r="N152" i="42"/>
  <c r="O152" i="42"/>
  <c r="M153" i="42"/>
  <c r="N153" i="42"/>
  <c r="O153" i="42"/>
  <c r="M154" i="42"/>
  <c r="N154" i="42"/>
  <c r="O154" i="42"/>
  <c r="M155" i="42"/>
  <c r="N155" i="42"/>
  <c r="O155" i="42"/>
  <c r="M156" i="42"/>
  <c r="N156" i="42"/>
  <c r="O156" i="42"/>
  <c r="M157" i="42"/>
  <c r="N157" i="42"/>
  <c r="O157" i="42"/>
  <c r="M158" i="42"/>
  <c r="N158" i="42"/>
  <c r="O158" i="42"/>
  <c r="M159" i="42"/>
  <c r="N159" i="42"/>
  <c r="O159" i="42"/>
  <c r="M160" i="42"/>
  <c r="N160" i="42"/>
  <c r="O160" i="42"/>
  <c r="M161" i="42"/>
  <c r="N161" i="42"/>
  <c r="O161" i="42"/>
  <c r="M162" i="42"/>
  <c r="N162" i="42"/>
  <c r="O162" i="42"/>
  <c r="M163" i="42"/>
  <c r="N163" i="42"/>
  <c r="O163" i="42"/>
  <c r="M164" i="42"/>
  <c r="N164" i="42"/>
  <c r="O164" i="42"/>
  <c r="M165" i="42"/>
  <c r="N165" i="42"/>
  <c r="O165" i="42"/>
  <c r="M166" i="42"/>
  <c r="N166" i="42"/>
  <c r="O166" i="42"/>
  <c r="M167" i="42"/>
  <c r="N167" i="42"/>
  <c r="O167" i="42"/>
  <c r="M169" i="42"/>
  <c r="N169" i="42"/>
  <c r="O169" i="42"/>
  <c r="M170" i="42"/>
  <c r="N170" i="42"/>
  <c r="O170" i="42"/>
  <c r="M171" i="42"/>
  <c r="N171" i="42"/>
  <c r="O171" i="42"/>
  <c r="M172" i="42"/>
  <c r="N172" i="42"/>
  <c r="O172" i="42"/>
  <c r="M173" i="42"/>
  <c r="N173" i="42"/>
  <c r="O173" i="42"/>
  <c r="M174" i="42"/>
  <c r="N174" i="42"/>
  <c r="O174" i="42"/>
  <c r="M176" i="42"/>
  <c r="N176" i="42"/>
  <c r="O176" i="42"/>
  <c r="M177" i="42"/>
  <c r="N177" i="42"/>
  <c r="O177" i="42"/>
  <c r="M178" i="42"/>
  <c r="N178" i="42"/>
  <c r="O178" i="42"/>
  <c r="M179" i="42"/>
  <c r="N179" i="42"/>
  <c r="O179" i="42"/>
  <c r="M180" i="42"/>
  <c r="N180" i="42"/>
  <c r="O180" i="42"/>
  <c r="M181" i="42"/>
  <c r="N181" i="42"/>
  <c r="O181" i="42"/>
  <c r="M182" i="42"/>
  <c r="N182" i="42"/>
  <c r="O182" i="42"/>
  <c r="M183" i="42"/>
  <c r="N183" i="42"/>
  <c r="O183" i="42"/>
  <c r="M184" i="42"/>
  <c r="N184" i="42"/>
  <c r="O184" i="42"/>
  <c r="M185" i="42"/>
  <c r="N185" i="42"/>
  <c r="O185" i="42"/>
  <c r="M186" i="42"/>
  <c r="N186" i="42"/>
  <c r="O186" i="42"/>
  <c r="M187" i="42"/>
  <c r="N187" i="42"/>
  <c r="O187" i="42"/>
  <c r="M188" i="42"/>
  <c r="N188" i="42"/>
  <c r="O188" i="42"/>
  <c r="M189" i="42"/>
  <c r="N189" i="42"/>
  <c r="O189" i="42"/>
  <c r="M190" i="42"/>
  <c r="N190" i="42"/>
  <c r="O190" i="42"/>
  <c r="M191" i="42"/>
  <c r="N191" i="42"/>
  <c r="O191" i="42"/>
  <c r="M192" i="42"/>
  <c r="N192" i="42"/>
  <c r="O192" i="42"/>
  <c r="M193" i="42"/>
  <c r="N193" i="42"/>
  <c r="O193" i="42"/>
  <c r="M194" i="42"/>
  <c r="N194" i="42"/>
  <c r="O194" i="42"/>
  <c r="M195" i="42"/>
  <c r="N195" i="42"/>
  <c r="O195" i="42"/>
  <c r="M196" i="42"/>
  <c r="N196" i="42"/>
  <c r="O196" i="42"/>
  <c r="M197" i="42"/>
  <c r="N197" i="42"/>
  <c r="O197" i="42"/>
  <c r="M198" i="42"/>
  <c r="N198" i="42"/>
  <c r="O198" i="42"/>
  <c r="M199" i="42"/>
  <c r="N199" i="42"/>
  <c r="O199" i="42"/>
  <c r="M200" i="42"/>
  <c r="N200" i="42"/>
  <c r="O200" i="42"/>
  <c r="M201" i="42"/>
  <c r="N201" i="42"/>
  <c r="O201" i="42"/>
  <c r="M202" i="42"/>
  <c r="N202" i="42"/>
  <c r="O202" i="42"/>
  <c r="M203" i="42"/>
  <c r="N203" i="42"/>
  <c r="O203" i="42"/>
  <c r="M204" i="42"/>
  <c r="N204" i="42"/>
  <c r="O204" i="42"/>
  <c r="M205" i="42"/>
  <c r="N205" i="42"/>
  <c r="O205" i="42"/>
  <c r="M206" i="42"/>
  <c r="N206" i="42"/>
  <c r="O206" i="42"/>
  <c r="M207" i="42"/>
  <c r="N207" i="42"/>
  <c r="O207" i="42"/>
  <c r="M208" i="42"/>
  <c r="N208" i="42"/>
  <c r="O208" i="42"/>
  <c r="M209" i="42"/>
  <c r="N209" i="42"/>
  <c r="O209" i="42"/>
  <c r="M210" i="42"/>
  <c r="N210" i="42"/>
  <c r="O210" i="42"/>
  <c r="M211" i="42"/>
  <c r="N211" i="42"/>
  <c r="O211" i="42"/>
  <c r="M212" i="42"/>
  <c r="N212" i="42"/>
  <c r="O212" i="42"/>
  <c r="M213" i="42"/>
  <c r="N213" i="42"/>
  <c r="O213" i="42"/>
  <c r="M214" i="42"/>
  <c r="N214" i="42"/>
  <c r="O214" i="42"/>
  <c r="M215" i="42"/>
  <c r="N215" i="42"/>
  <c r="O215" i="42"/>
  <c r="M216" i="42"/>
  <c r="N216" i="42"/>
  <c r="O216" i="42"/>
  <c r="M217" i="42"/>
  <c r="N217" i="42"/>
  <c r="O217" i="42"/>
  <c r="M218" i="42"/>
  <c r="N218" i="42"/>
  <c r="O218" i="42"/>
  <c r="M219" i="42"/>
  <c r="N219" i="42"/>
  <c r="O219" i="42"/>
  <c r="M220" i="42"/>
  <c r="N220" i="42"/>
  <c r="O220" i="42"/>
  <c r="M221" i="42"/>
  <c r="N221" i="42"/>
  <c r="O221" i="42"/>
  <c r="M222" i="42"/>
  <c r="N222" i="42"/>
  <c r="O222" i="42"/>
  <c r="M223" i="42"/>
  <c r="N223" i="42"/>
  <c r="O223" i="42"/>
  <c r="M224" i="42"/>
  <c r="N224" i="42"/>
  <c r="O224" i="42"/>
  <c r="M225" i="42"/>
  <c r="N225" i="42"/>
  <c r="O225" i="42"/>
  <c r="M226" i="42"/>
  <c r="N226" i="42"/>
  <c r="O226" i="42"/>
  <c r="M227" i="42"/>
  <c r="N227" i="42"/>
  <c r="O227" i="42"/>
  <c r="M228" i="42"/>
  <c r="N228" i="42"/>
  <c r="O228" i="42"/>
  <c r="M229" i="42"/>
  <c r="N229" i="42"/>
  <c r="O229" i="42"/>
  <c r="M230" i="42"/>
  <c r="N230" i="42"/>
  <c r="O230" i="42"/>
  <c r="M231" i="42"/>
  <c r="N231" i="42"/>
  <c r="O231" i="42"/>
  <c r="M232" i="42"/>
  <c r="N232" i="42"/>
  <c r="O232" i="42"/>
  <c r="M233" i="42"/>
  <c r="N233" i="42"/>
  <c r="O233" i="42"/>
  <c r="M234" i="42"/>
  <c r="N234" i="42"/>
  <c r="O234" i="42"/>
  <c r="M235" i="42"/>
  <c r="N235" i="42"/>
  <c r="O235" i="42"/>
  <c r="M236" i="42"/>
  <c r="N236" i="42"/>
  <c r="O236" i="42"/>
  <c r="M237" i="42"/>
  <c r="N237" i="42"/>
  <c r="O237" i="42"/>
  <c r="M238" i="42"/>
  <c r="N238" i="42"/>
  <c r="O238" i="42"/>
  <c r="M239" i="42"/>
  <c r="N239" i="42"/>
  <c r="O239" i="42"/>
  <c r="M240" i="42"/>
  <c r="N240" i="42"/>
  <c r="O240" i="42"/>
  <c r="M241" i="42"/>
  <c r="N241" i="42"/>
  <c r="O241" i="42"/>
  <c r="M242" i="42"/>
  <c r="N242" i="42"/>
  <c r="O242" i="42"/>
  <c r="M243" i="42"/>
  <c r="N243" i="42"/>
  <c r="O243" i="42"/>
  <c r="M244" i="42"/>
  <c r="N244" i="42"/>
  <c r="O244" i="42"/>
  <c r="M245" i="42"/>
  <c r="N245" i="42"/>
  <c r="O245" i="42"/>
  <c r="M246" i="42"/>
  <c r="N246" i="42"/>
  <c r="O246" i="42"/>
  <c r="M247" i="42"/>
  <c r="N247" i="42"/>
  <c r="O247" i="42"/>
  <c r="M248" i="42"/>
  <c r="N248" i="42"/>
  <c r="O248" i="42"/>
  <c r="M249" i="42"/>
  <c r="N249" i="42"/>
  <c r="O249" i="42"/>
  <c r="M250" i="42"/>
  <c r="N250" i="42"/>
  <c r="O250" i="42"/>
  <c r="M251" i="42"/>
  <c r="N251" i="42"/>
  <c r="O251" i="42"/>
  <c r="M252" i="42"/>
  <c r="N252" i="42"/>
  <c r="O252" i="42"/>
  <c r="M253" i="42"/>
  <c r="N253" i="42"/>
  <c r="O253" i="42"/>
  <c r="M254" i="42"/>
  <c r="N254" i="42"/>
  <c r="O254" i="42"/>
  <c r="M255" i="42"/>
  <c r="N255" i="42"/>
  <c r="O255" i="42"/>
  <c r="M256" i="42"/>
  <c r="N256" i="42"/>
  <c r="O256" i="42"/>
  <c r="M257" i="42"/>
  <c r="N257" i="42"/>
  <c r="O257" i="42"/>
  <c r="M258" i="42"/>
  <c r="N258" i="42"/>
  <c r="O258" i="42"/>
  <c r="M259" i="42"/>
  <c r="N259" i="42"/>
  <c r="O259" i="42"/>
  <c r="M260" i="42"/>
  <c r="N260" i="42"/>
  <c r="O260" i="42"/>
  <c r="M261" i="42"/>
  <c r="N261" i="42"/>
  <c r="O261" i="42"/>
  <c r="M262" i="42"/>
  <c r="N262" i="42"/>
  <c r="O262" i="42"/>
  <c r="M263" i="42"/>
  <c r="N263" i="42"/>
  <c r="O263" i="42"/>
  <c r="M264" i="42"/>
  <c r="N264" i="42"/>
  <c r="O264" i="42"/>
  <c r="M265" i="42"/>
  <c r="N265" i="42"/>
  <c r="O265" i="42"/>
  <c r="M266" i="42"/>
  <c r="N266" i="42"/>
  <c r="O266" i="42"/>
  <c r="M2" i="42"/>
  <c r="N2" i="42"/>
  <c r="O2" i="42"/>
  <c r="L3" i="42"/>
  <c r="L4" i="42"/>
  <c r="L5" i="42"/>
  <c r="L6" i="42"/>
  <c r="L7" i="42"/>
  <c r="L8" i="42"/>
  <c r="L9" i="42"/>
  <c r="L10" i="42"/>
  <c r="L11" i="42"/>
  <c r="L12" i="42"/>
  <c r="L13" i="42"/>
  <c r="L14" i="42"/>
  <c r="L15" i="42"/>
  <c r="L16" i="42"/>
  <c r="L17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34" i="42"/>
  <c r="L35" i="42"/>
  <c r="L36" i="42"/>
  <c r="L37" i="42"/>
  <c r="L38" i="42"/>
  <c r="L39" i="42"/>
  <c r="L40" i="42"/>
  <c r="L41" i="42"/>
  <c r="L42" i="42"/>
  <c r="L43" i="42"/>
  <c r="L44" i="42"/>
  <c r="L45" i="42"/>
  <c r="L46" i="42"/>
  <c r="L47" i="42"/>
  <c r="L48" i="42"/>
  <c r="L49" i="42"/>
  <c r="L50" i="42"/>
  <c r="L51" i="42"/>
  <c r="L52" i="42"/>
  <c r="L53" i="42"/>
  <c r="L54" i="42"/>
  <c r="L55" i="42"/>
  <c r="L56" i="42"/>
  <c r="L57" i="42"/>
  <c r="L58" i="42"/>
  <c r="L59" i="42"/>
  <c r="L60" i="42"/>
  <c r="L61" i="42"/>
  <c r="L62" i="42"/>
  <c r="L63" i="42"/>
  <c r="L64" i="42"/>
  <c r="L65" i="42"/>
  <c r="L66" i="42"/>
  <c r="L67" i="42"/>
  <c r="L68" i="42"/>
  <c r="L69" i="42"/>
  <c r="L70" i="42"/>
  <c r="L71" i="42"/>
  <c r="L72" i="42"/>
  <c r="L73" i="42"/>
  <c r="L74" i="42"/>
  <c r="L75" i="42"/>
  <c r="L76" i="42"/>
  <c r="L77" i="42"/>
  <c r="L78" i="42"/>
  <c r="L79" i="42"/>
  <c r="L80" i="42"/>
  <c r="L81" i="42"/>
  <c r="L82" i="42"/>
  <c r="L83" i="42"/>
  <c r="L84" i="42"/>
  <c r="L85" i="42"/>
  <c r="L86" i="42"/>
  <c r="L87" i="42"/>
  <c r="L88" i="42"/>
  <c r="L89" i="42"/>
  <c r="L90" i="42"/>
  <c r="L91" i="42"/>
  <c r="L92" i="42"/>
  <c r="L93" i="42"/>
  <c r="L94" i="42"/>
  <c r="L95" i="42"/>
  <c r="L96" i="42"/>
  <c r="L97" i="42"/>
  <c r="L98" i="42"/>
  <c r="L99" i="42"/>
  <c r="L100" i="42"/>
  <c r="L101" i="42"/>
  <c r="L102" i="42"/>
  <c r="L103" i="42"/>
  <c r="L104" i="42"/>
  <c r="L105" i="42"/>
  <c r="L106" i="42"/>
  <c r="L107" i="42"/>
  <c r="L108" i="42"/>
  <c r="L109" i="42"/>
  <c r="L110" i="42"/>
  <c r="L111" i="42"/>
  <c r="L112" i="42"/>
  <c r="L113" i="42"/>
  <c r="L114" i="42"/>
  <c r="L115" i="42"/>
  <c r="L116" i="42"/>
  <c r="L117" i="42"/>
  <c r="L119" i="42"/>
  <c r="L120" i="42"/>
  <c r="L121" i="42"/>
  <c r="L122" i="42"/>
  <c r="L123" i="42"/>
  <c r="L124" i="42"/>
  <c r="L125" i="42"/>
  <c r="L126" i="42"/>
  <c r="L127" i="42"/>
  <c r="L128" i="42"/>
  <c r="L129" i="42"/>
  <c r="L130" i="42"/>
  <c r="L131" i="42"/>
  <c r="L132" i="42"/>
  <c r="L133" i="42"/>
  <c r="L134" i="42"/>
  <c r="L135" i="42"/>
  <c r="L136" i="42"/>
  <c r="L137" i="42"/>
  <c r="L138" i="42"/>
  <c r="L139" i="42"/>
  <c r="L140" i="42"/>
  <c r="L141" i="42"/>
  <c r="L142" i="42"/>
  <c r="L143" i="42"/>
  <c r="L144" i="42"/>
  <c r="L145" i="42"/>
  <c r="L146" i="42"/>
  <c r="L147" i="42"/>
  <c r="L148" i="42"/>
  <c r="L149" i="42"/>
  <c r="L150" i="42"/>
  <c r="L151" i="42"/>
  <c r="L152" i="42"/>
  <c r="L153" i="42"/>
  <c r="L154" i="42"/>
  <c r="L155" i="42"/>
  <c r="L156" i="42"/>
  <c r="L157" i="42"/>
  <c r="L158" i="42"/>
  <c r="L159" i="42"/>
  <c r="L160" i="42"/>
  <c r="L161" i="42"/>
  <c r="L162" i="42"/>
  <c r="L163" i="42"/>
  <c r="L164" i="42"/>
  <c r="L165" i="42"/>
  <c r="L166" i="42"/>
  <c r="L167" i="42"/>
  <c r="L169" i="42"/>
  <c r="L170" i="42"/>
  <c r="L171" i="42"/>
  <c r="L172" i="42"/>
  <c r="L173" i="42"/>
  <c r="L174" i="42"/>
  <c r="L176" i="42"/>
  <c r="L177" i="42"/>
  <c r="L178" i="42"/>
  <c r="L179" i="42"/>
  <c r="L180" i="42"/>
  <c r="L181" i="42"/>
  <c r="L182" i="42"/>
  <c r="L183" i="42"/>
  <c r="L184" i="42"/>
  <c r="L185" i="42"/>
  <c r="L186" i="42"/>
  <c r="L187" i="42"/>
  <c r="L188" i="42"/>
  <c r="L189" i="42"/>
  <c r="L190" i="42"/>
  <c r="L191" i="42"/>
  <c r="L192" i="42"/>
  <c r="L193" i="42"/>
  <c r="L194" i="42"/>
  <c r="L195" i="42"/>
  <c r="L196" i="42"/>
  <c r="L197" i="42"/>
  <c r="L198" i="42"/>
  <c r="L199" i="42"/>
  <c r="L200" i="42"/>
  <c r="L201" i="42"/>
  <c r="L202" i="42"/>
  <c r="L203" i="42"/>
  <c r="L204" i="42"/>
  <c r="L205" i="42"/>
  <c r="L206" i="42"/>
  <c r="L207" i="42"/>
  <c r="L208" i="42"/>
  <c r="L209" i="42"/>
  <c r="L210" i="42"/>
  <c r="L211" i="42"/>
  <c r="L212" i="42"/>
  <c r="L213" i="42"/>
  <c r="L214" i="42"/>
  <c r="L215" i="42"/>
  <c r="L216" i="42"/>
  <c r="L217" i="42"/>
  <c r="L218" i="42"/>
  <c r="L219" i="42"/>
  <c r="L220" i="42"/>
  <c r="L221" i="42"/>
  <c r="L222" i="42"/>
  <c r="L223" i="42"/>
  <c r="L224" i="42"/>
  <c r="L225" i="42"/>
  <c r="L226" i="42"/>
  <c r="L227" i="42"/>
  <c r="L228" i="42"/>
  <c r="L229" i="42"/>
  <c r="L230" i="42"/>
  <c r="L231" i="42"/>
  <c r="L232" i="42"/>
  <c r="L233" i="42"/>
  <c r="L234" i="42"/>
  <c r="L235" i="42"/>
  <c r="L236" i="42"/>
  <c r="L237" i="42"/>
  <c r="L238" i="42"/>
  <c r="L239" i="42"/>
  <c r="L240" i="42"/>
  <c r="L241" i="42"/>
  <c r="L242" i="42"/>
  <c r="L243" i="42"/>
  <c r="L244" i="42"/>
  <c r="L245" i="42"/>
  <c r="L246" i="42"/>
  <c r="L247" i="42"/>
  <c r="L248" i="42"/>
  <c r="L249" i="42"/>
  <c r="L250" i="42"/>
  <c r="L251" i="42"/>
  <c r="L252" i="42"/>
  <c r="L253" i="42"/>
  <c r="L254" i="42"/>
  <c r="L255" i="42"/>
  <c r="L256" i="42"/>
  <c r="L257" i="42"/>
  <c r="L258" i="42"/>
  <c r="L259" i="42"/>
  <c r="L260" i="42"/>
  <c r="L261" i="42"/>
  <c r="L262" i="42"/>
  <c r="L263" i="42"/>
  <c r="L264" i="42"/>
  <c r="L265" i="42"/>
  <c r="L266" i="42"/>
  <c r="H3" i="42"/>
  <c r="I3" i="42"/>
  <c r="J3" i="42"/>
  <c r="K3" i="42"/>
  <c r="H4" i="42"/>
  <c r="I4" i="42"/>
  <c r="J4" i="42"/>
  <c r="K4" i="42"/>
  <c r="H5" i="42"/>
  <c r="I5" i="42"/>
  <c r="J5" i="42"/>
  <c r="K5" i="42"/>
  <c r="H6" i="42"/>
  <c r="I6" i="42"/>
  <c r="J6" i="42"/>
  <c r="K6" i="42"/>
  <c r="H7" i="42"/>
  <c r="I7" i="42"/>
  <c r="J7" i="42"/>
  <c r="K7" i="42"/>
  <c r="H8" i="42"/>
  <c r="I8" i="42"/>
  <c r="J8" i="42"/>
  <c r="K8" i="42"/>
  <c r="H9" i="42"/>
  <c r="I9" i="42"/>
  <c r="J9" i="42"/>
  <c r="K9" i="42"/>
  <c r="H10" i="42"/>
  <c r="I10" i="42"/>
  <c r="J10" i="42"/>
  <c r="K10" i="42"/>
  <c r="H11" i="42"/>
  <c r="I11" i="42"/>
  <c r="J11" i="42"/>
  <c r="K11" i="42"/>
  <c r="H12" i="42"/>
  <c r="I12" i="42"/>
  <c r="J12" i="42"/>
  <c r="K12" i="42"/>
  <c r="H13" i="42"/>
  <c r="I13" i="42"/>
  <c r="J13" i="42"/>
  <c r="K13" i="42"/>
  <c r="H14" i="42"/>
  <c r="I14" i="42"/>
  <c r="J14" i="42"/>
  <c r="K14" i="42"/>
  <c r="H15" i="42"/>
  <c r="I15" i="42"/>
  <c r="J15" i="42"/>
  <c r="K15" i="42"/>
  <c r="H16" i="42"/>
  <c r="I16" i="42"/>
  <c r="J16" i="42"/>
  <c r="K16" i="42"/>
  <c r="H17" i="42"/>
  <c r="I17" i="42"/>
  <c r="J17" i="42"/>
  <c r="K17" i="42"/>
  <c r="H18" i="42"/>
  <c r="I18" i="42"/>
  <c r="J18" i="42"/>
  <c r="K18" i="42"/>
  <c r="H19" i="42"/>
  <c r="I19" i="42"/>
  <c r="J19" i="42"/>
  <c r="K19" i="42"/>
  <c r="H20" i="42"/>
  <c r="I20" i="42"/>
  <c r="J20" i="42"/>
  <c r="K20" i="42"/>
  <c r="H21" i="42"/>
  <c r="I21" i="42"/>
  <c r="J21" i="42"/>
  <c r="K21" i="42"/>
  <c r="H22" i="42"/>
  <c r="I22" i="42"/>
  <c r="J22" i="42"/>
  <c r="K22" i="42"/>
  <c r="H23" i="42"/>
  <c r="I23" i="42"/>
  <c r="J23" i="42"/>
  <c r="K23" i="42"/>
  <c r="H24" i="42"/>
  <c r="I24" i="42"/>
  <c r="J24" i="42"/>
  <c r="K24" i="42"/>
  <c r="H25" i="42"/>
  <c r="I25" i="42"/>
  <c r="J25" i="42"/>
  <c r="K25" i="42"/>
  <c r="H26" i="42"/>
  <c r="I26" i="42"/>
  <c r="J26" i="42"/>
  <c r="K26" i="42"/>
  <c r="H27" i="42"/>
  <c r="I27" i="42"/>
  <c r="J27" i="42"/>
  <c r="K27" i="42"/>
  <c r="H28" i="42"/>
  <c r="I28" i="42"/>
  <c r="J28" i="42"/>
  <c r="K28" i="42"/>
  <c r="H29" i="42"/>
  <c r="I29" i="42"/>
  <c r="J29" i="42"/>
  <c r="K29" i="42"/>
  <c r="H30" i="42"/>
  <c r="I30" i="42"/>
  <c r="J30" i="42"/>
  <c r="K30" i="42"/>
  <c r="H31" i="42"/>
  <c r="I31" i="42"/>
  <c r="J31" i="42"/>
  <c r="K31" i="42"/>
  <c r="H32" i="42"/>
  <c r="I32" i="42"/>
  <c r="J32" i="42"/>
  <c r="K32" i="42"/>
  <c r="H33" i="42"/>
  <c r="I33" i="42"/>
  <c r="J33" i="42"/>
  <c r="K33" i="42"/>
  <c r="H34" i="42"/>
  <c r="I34" i="42"/>
  <c r="J34" i="42"/>
  <c r="K34" i="42"/>
  <c r="H35" i="42"/>
  <c r="I35" i="42"/>
  <c r="J35" i="42"/>
  <c r="K35" i="42"/>
  <c r="H36" i="42"/>
  <c r="I36" i="42"/>
  <c r="J36" i="42"/>
  <c r="K36" i="42"/>
  <c r="H37" i="42"/>
  <c r="I37" i="42"/>
  <c r="J37" i="42"/>
  <c r="K37" i="42"/>
  <c r="H38" i="42"/>
  <c r="I38" i="42"/>
  <c r="J38" i="42"/>
  <c r="K38" i="42"/>
  <c r="H39" i="42"/>
  <c r="I39" i="42"/>
  <c r="J39" i="42"/>
  <c r="K39" i="42"/>
  <c r="H40" i="42"/>
  <c r="I40" i="42"/>
  <c r="J40" i="42"/>
  <c r="K40" i="42"/>
  <c r="H41" i="42"/>
  <c r="I41" i="42"/>
  <c r="J41" i="42"/>
  <c r="K41" i="42"/>
  <c r="H42" i="42"/>
  <c r="I42" i="42"/>
  <c r="J42" i="42"/>
  <c r="K42" i="42"/>
  <c r="H43" i="42"/>
  <c r="I43" i="42"/>
  <c r="J43" i="42"/>
  <c r="K43" i="42"/>
  <c r="H44" i="42"/>
  <c r="I44" i="42"/>
  <c r="J44" i="42"/>
  <c r="K44" i="42"/>
  <c r="H45" i="42"/>
  <c r="I45" i="42"/>
  <c r="J45" i="42"/>
  <c r="K45" i="42"/>
  <c r="H46" i="42"/>
  <c r="I46" i="42"/>
  <c r="J46" i="42"/>
  <c r="K46" i="42"/>
  <c r="H47" i="42"/>
  <c r="I47" i="42"/>
  <c r="J47" i="42"/>
  <c r="K47" i="42"/>
  <c r="H48" i="42"/>
  <c r="I48" i="42"/>
  <c r="J48" i="42"/>
  <c r="K48" i="42"/>
  <c r="H49" i="42"/>
  <c r="I49" i="42"/>
  <c r="J49" i="42"/>
  <c r="K49" i="42"/>
  <c r="H50" i="42"/>
  <c r="I50" i="42"/>
  <c r="J50" i="42"/>
  <c r="K50" i="42"/>
  <c r="H51" i="42"/>
  <c r="I51" i="42"/>
  <c r="J51" i="42"/>
  <c r="K51" i="42"/>
  <c r="H52" i="42"/>
  <c r="I52" i="42"/>
  <c r="J52" i="42"/>
  <c r="K52" i="42"/>
  <c r="H53" i="42"/>
  <c r="I53" i="42"/>
  <c r="J53" i="42"/>
  <c r="K53" i="42"/>
  <c r="H54" i="42"/>
  <c r="I54" i="42"/>
  <c r="J54" i="42"/>
  <c r="K54" i="42"/>
  <c r="H55" i="42"/>
  <c r="I55" i="42"/>
  <c r="J55" i="42"/>
  <c r="K55" i="42"/>
  <c r="H56" i="42"/>
  <c r="I56" i="42"/>
  <c r="J56" i="42"/>
  <c r="K56" i="42"/>
  <c r="H57" i="42"/>
  <c r="I57" i="42"/>
  <c r="J57" i="42"/>
  <c r="K57" i="42"/>
  <c r="H58" i="42"/>
  <c r="I58" i="42"/>
  <c r="J58" i="42"/>
  <c r="K58" i="42"/>
  <c r="H59" i="42"/>
  <c r="I59" i="42"/>
  <c r="J59" i="42"/>
  <c r="K59" i="42"/>
  <c r="H60" i="42"/>
  <c r="I60" i="42"/>
  <c r="J60" i="42"/>
  <c r="K60" i="42"/>
  <c r="H61" i="42"/>
  <c r="I61" i="42"/>
  <c r="J61" i="42"/>
  <c r="K61" i="42"/>
  <c r="H62" i="42"/>
  <c r="I62" i="42"/>
  <c r="J62" i="42"/>
  <c r="K62" i="42"/>
  <c r="H63" i="42"/>
  <c r="I63" i="42"/>
  <c r="J63" i="42"/>
  <c r="K63" i="42"/>
  <c r="H64" i="42"/>
  <c r="I64" i="42"/>
  <c r="J64" i="42"/>
  <c r="K64" i="42"/>
  <c r="H65" i="42"/>
  <c r="I65" i="42"/>
  <c r="J65" i="42"/>
  <c r="K65" i="42"/>
  <c r="H66" i="42"/>
  <c r="I66" i="42"/>
  <c r="J66" i="42"/>
  <c r="K66" i="42"/>
  <c r="H67" i="42"/>
  <c r="I67" i="42"/>
  <c r="J67" i="42"/>
  <c r="K67" i="42"/>
  <c r="H68" i="42"/>
  <c r="I68" i="42"/>
  <c r="J68" i="42"/>
  <c r="K68" i="42"/>
  <c r="H69" i="42"/>
  <c r="I69" i="42"/>
  <c r="J69" i="42"/>
  <c r="K69" i="42"/>
  <c r="H70" i="42"/>
  <c r="I70" i="42"/>
  <c r="J70" i="42"/>
  <c r="K70" i="42"/>
  <c r="H71" i="42"/>
  <c r="I71" i="42"/>
  <c r="J71" i="42"/>
  <c r="K71" i="42"/>
  <c r="H72" i="42"/>
  <c r="I72" i="42"/>
  <c r="J72" i="42"/>
  <c r="K72" i="42"/>
  <c r="H73" i="42"/>
  <c r="I73" i="42"/>
  <c r="J73" i="42"/>
  <c r="K73" i="42"/>
  <c r="H74" i="42"/>
  <c r="I74" i="42"/>
  <c r="J74" i="42"/>
  <c r="K74" i="42"/>
  <c r="H75" i="42"/>
  <c r="I75" i="42"/>
  <c r="J75" i="42"/>
  <c r="K75" i="42"/>
  <c r="H76" i="42"/>
  <c r="I76" i="42"/>
  <c r="J76" i="42"/>
  <c r="K76" i="42"/>
  <c r="H77" i="42"/>
  <c r="I77" i="42"/>
  <c r="J77" i="42"/>
  <c r="K77" i="42"/>
  <c r="H78" i="42"/>
  <c r="I78" i="42"/>
  <c r="J78" i="42"/>
  <c r="K78" i="42"/>
  <c r="H79" i="42"/>
  <c r="I79" i="42"/>
  <c r="J79" i="42"/>
  <c r="K79" i="42"/>
  <c r="H80" i="42"/>
  <c r="I80" i="42"/>
  <c r="J80" i="42"/>
  <c r="K80" i="42"/>
  <c r="H81" i="42"/>
  <c r="I81" i="42"/>
  <c r="J81" i="42"/>
  <c r="K81" i="42"/>
  <c r="H82" i="42"/>
  <c r="I82" i="42"/>
  <c r="J82" i="42"/>
  <c r="K82" i="42"/>
  <c r="H83" i="42"/>
  <c r="I83" i="42"/>
  <c r="J83" i="42"/>
  <c r="K83" i="42"/>
  <c r="H84" i="42"/>
  <c r="I84" i="42"/>
  <c r="J84" i="42"/>
  <c r="K84" i="42"/>
  <c r="H85" i="42"/>
  <c r="I85" i="42"/>
  <c r="J85" i="42"/>
  <c r="K85" i="42"/>
  <c r="H86" i="42"/>
  <c r="I86" i="42"/>
  <c r="J86" i="42"/>
  <c r="K86" i="42"/>
  <c r="H87" i="42"/>
  <c r="I87" i="42"/>
  <c r="J87" i="42"/>
  <c r="K87" i="42"/>
  <c r="H88" i="42"/>
  <c r="I88" i="42"/>
  <c r="J88" i="42"/>
  <c r="K88" i="42"/>
  <c r="H89" i="42"/>
  <c r="I89" i="42"/>
  <c r="J89" i="42"/>
  <c r="K89" i="42"/>
  <c r="H90" i="42"/>
  <c r="I90" i="42"/>
  <c r="J90" i="42"/>
  <c r="K90" i="42"/>
  <c r="H91" i="42"/>
  <c r="I91" i="42"/>
  <c r="J91" i="42"/>
  <c r="K91" i="42"/>
  <c r="H92" i="42"/>
  <c r="I92" i="42"/>
  <c r="J92" i="42"/>
  <c r="K92" i="42"/>
  <c r="H93" i="42"/>
  <c r="I93" i="42"/>
  <c r="J93" i="42"/>
  <c r="K93" i="42"/>
  <c r="H94" i="42"/>
  <c r="I94" i="42"/>
  <c r="J94" i="42"/>
  <c r="K94" i="42"/>
  <c r="H95" i="42"/>
  <c r="I95" i="42"/>
  <c r="J95" i="42"/>
  <c r="K95" i="42"/>
  <c r="H96" i="42"/>
  <c r="I96" i="42"/>
  <c r="J96" i="42"/>
  <c r="K96" i="42"/>
  <c r="H97" i="42"/>
  <c r="I97" i="42"/>
  <c r="J97" i="42"/>
  <c r="K97" i="42"/>
  <c r="H98" i="42"/>
  <c r="I98" i="42"/>
  <c r="J98" i="42"/>
  <c r="K98" i="42"/>
  <c r="H99" i="42"/>
  <c r="I99" i="42"/>
  <c r="J99" i="42"/>
  <c r="K99" i="42"/>
  <c r="H100" i="42"/>
  <c r="I100" i="42"/>
  <c r="J100" i="42"/>
  <c r="K100" i="42"/>
  <c r="H101" i="42"/>
  <c r="I101" i="42"/>
  <c r="J101" i="42"/>
  <c r="K101" i="42"/>
  <c r="H102" i="42"/>
  <c r="I102" i="42"/>
  <c r="J102" i="42"/>
  <c r="K102" i="42"/>
  <c r="H103" i="42"/>
  <c r="I103" i="42"/>
  <c r="J103" i="42"/>
  <c r="K103" i="42"/>
  <c r="H104" i="42"/>
  <c r="I104" i="42"/>
  <c r="J104" i="42"/>
  <c r="K104" i="42"/>
  <c r="H105" i="42"/>
  <c r="I105" i="42"/>
  <c r="J105" i="42"/>
  <c r="K105" i="42"/>
  <c r="H106" i="42"/>
  <c r="I106" i="42"/>
  <c r="J106" i="42"/>
  <c r="K106" i="42"/>
  <c r="H107" i="42"/>
  <c r="I107" i="42"/>
  <c r="J107" i="42"/>
  <c r="K107" i="42"/>
  <c r="H108" i="42"/>
  <c r="I108" i="42"/>
  <c r="J108" i="42"/>
  <c r="K108" i="42"/>
  <c r="H109" i="42"/>
  <c r="I109" i="42"/>
  <c r="J109" i="42"/>
  <c r="K109" i="42"/>
  <c r="H110" i="42"/>
  <c r="I110" i="42"/>
  <c r="J110" i="42"/>
  <c r="K110" i="42"/>
  <c r="H111" i="42"/>
  <c r="I111" i="42"/>
  <c r="J111" i="42"/>
  <c r="K111" i="42"/>
  <c r="H112" i="42"/>
  <c r="I112" i="42"/>
  <c r="J112" i="42"/>
  <c r="K112" i="42"/>
  <c r="H113" i="42"/>
  <c r="I113" i="42"/>
  <c r="J113" i="42"/>
  <c r="K113" i="42"/>
  <c r="H114" i="42"/>
  <c r="I114" i="42"/>
  <c r="J114" i="42"/>
  <c r="K114" i="42"/>
  <c r="H115" i="42"/>
  <c r="I115" i="42"/>
  <c r="J115" i="42"/>
  <c r="K115" i="42"/>
  <c r="H116" i="42"/>
  <c r="I116" i="42"/>
  <c r="J116" i="42"/>
  <c r="K116" i="42"/>
  <c r="H117" i="42"/>
  <c r="I117" i="42"/>
  <c r="J117" i="42"/>
  <c r="K117" i="42"/>
  <c r="H119" i="42"/>
  <c r="I119" i="42"/>
  <c r="J119" i="42"/>
  <c r="K119" i="42"/>
  <c r="H120" i="42"/>
  <c r="I120" i="42"/>
  <c r="J120" i="42"/>
  <c r="K120" i="42"/>
  <c r="H121" i="42"/>
  <c r="I121" i="42"/>
  <c r="J121" i="42"/>
  <c r="K121" i="42"/>
  <c r="H122" i="42"/>
  <c r="I122" i="42"/>
  <c r="J122" i="42"/>
  <c r="K122" i="42"/>
  <c r="H123" i="42"/>
  <c r="I123" i="42"/>
  <c r="J123" i="42"/>
  <c r="K123" i="42"/>
  <c r="H124" i="42"/>
  <c r="I124" i="42"/>
  <c r="J124" i="42"/>
  <c r="K124" i="42"/>
  <c r="H125" i="42"/>
  <c r="I125" i="42"/>
  <c r="J125" i="42"/>
  <c r="K125" i="42"/>
  <c r="H126" i="42"/>
  <c r="I126" i="42"/>
  <c r="J126" i="42"/>
  <c r="K126" i="42"/>
  <c r="H127" i="42"/>
  <c r="I127" i="42"/>
  <c r="J127" i="42"/>
  <c r="K127" i="42"/>
  <c r="H128" i="42"/>
  <c r="I128" i="42"/>
  <c r="J128" i="42"/>
  <c r="K128" i="42"/>
  <c r="H129" i="42"/>
  <c r="I129" i="42"/>
  <c r="J129" i="42"/>
  <c r="K129" i="42"/>
  <c r="H130" i="42"/>
  <c r="I130" i="42"/>
  <c r="J130" i="42"/>
  <c r="K130" i="42"/>
  <c r="H131" i="42"/>
  <c r="I131" i="42"/>
  <c r="J131" i="42"/>
  <c r="K131" i="42"/>
  <c r="H132" i="42"/>
  <c r="I132" i="42"/>
  <c r="J132" i="42"/>
  <c r="K132" i="42"/>
  <c r="H133" i="42"/>
  <c r="I133" i="42"/>
  <c r="J133" i="42"/>
  <c r="K133" i="42"/>
  <c r="H134" i="42"/>
  <c r="I134" i="42"/>
  <c r="J134" i="42"/>
  <c r="K134" i="42"/>
  <c r="H135" i="42"/>
  <c r="I135" i="42"/>
  <c r="J135" i="42"/>
  <c r="K135" i="42"/>
  <c r="H136" i="42"/>
  <c r="I136" i="42"/>
  <c r="J136" i="42"/>
  <c r="K136" i="42"/>
  <c r="H137" i="42"/>
  <c r="I137" i="42"/>
  <c r="J137" i="42"/>
  <c r="K137" i="42"/>
  <c r="H138" i="42"/>
  <c r="I138" i="42"/>
  <c r="J138" i="42"/>
  <c r="K138" i="42"/>
  <c r="H139" i="42"/>
  <c r="I139" i="42"/>
  <c r="J139" i="42"/>
  <c r="K139" i="42"/>
  <c r="H140" i="42"/>
  <c r="I140" i="42"/>
  <c r="J140" i="42"/>
  <c r="K140" i="42"/>
  <c r="H141" i="42"/>
  <c r="I141" i="42"/>
  <c r="J141" i="42"/>
  <c r="K141" i="42"/>
  <c r="H142" i="42"/>
  <c r="I142" i="42"/>
  <c r="J142" i="42"/>
  <c r="K142" i="42"/>
  <c r="H143" i="42"/>
  <c r="I143" i="42"/>
  <c r="J143" i="42"/>
  <c r="K143" i="42"/>
  <c r="H144" i="42"/>
  <c r="I144" i="42"/>
  <c r="J144" i="42"/>
  <c r="K144" i="42"/>
  <c r="H145" i="42"/>
  <c r="I145" i="42"/>
  <c r="J145" i="42"/>
  <c r="K145" i="42"/>
  <c r="H146" i="42"/>
  <c r="I146" i="42"/>
  <c r="J146" i="42"/>
  <c r="K146" i="42"/>
  <c r="H147" i="42"/>
  <c r="I147" i="42"/>
  <c r="J147" i="42"/>
  <c r="K147" i="42"/>
  <c r="H148" i="42"/>
  <c r="I148" i="42"/>
  <c r="J148" i="42"/>
  <c r="K148" i="42"/>
  <c r="H149" i="42"/>
  <c r="I149" i="42"/>
  <c r="J149" i="42"/>
  <c r="K149" i="42"/>
  <c r="H150" i="42"/>
  <c r="I150" i="42"/>
  <c r="J150" i="42"/>
  <c r="K150" i="42"/>
  <c r="H151" i="42"/>
  <c r="I151" i="42"/>
  <c r="J151" i="42"/>
  <c r="K151" i="42"/>
  <c r="H152" i="42"/>
  <c r="I152" i="42"/>
  <c r="J152" i="42"/>
  <c r="K152" i="42"/>
  <c r="H153" i="42"/>
  <c r="I153" i="42"/>
  <c r="J153" i="42"/>
  <c r="K153" i="42"/>
  <c r="H154" i="42"/>
  <c r="I154" i="42"/>
  <c r="J154" i="42"/>
  <c r="K154" i="42"/>
  <c r="H155" i="42"/>
  <c r="I155" i="42"/>
  <c r="J155" i="42"/>
  <c r="K155" i="42"/>
  <c r="H156" i="42"/>
  <c r="I156" i="42"/>
  <c r="J156" i="42"/>
  <c r="K156" i="42"/>
  <c r="H157" i="42"/>
  <c r="I157" i="42"/>
  <c r="J157" i="42"/>
  <c r="K157" i="42"/>
  <c r="H158" i="42"/>
  <c r="I158" i="42"/>
  <c r="J158" i="42"/>
  <c r="K158" i="42"/>
  <c r="H159" i="42"/>
  <c r="I159" i="42"/>
  <c r="J159" i="42"/>
  <c r="K159" i="42"/>
  <c r="H160" i="42"/>
  <c r="I160" i="42"/>
  <c r="J160" i="42"/>
  <c r="K160" i="42"/>
  <c r="H161" i="42"/>
  <c r="I161" i="42"/>
  <c r="J161" i="42"/>
  <c r="K161" i="42"/>
  <c r="H162" i="42"/>
  <c r="I162" i="42"/>
  <c r="J162" i="42"/>
  <c r="K162" i="42"/>
  <c r="H163" i="42"/>
  <c r="I163" i="42"/>
  <c r="J163" i="42"/>
  <c r="K163" i="42"/>
  <c r="H164" i="42"/>
  <c r="I164" i="42"/>
  <c r="J164" i="42"/>
  <c r="K164" i="42"/>
  <c r="H165" i="42"/>
  <c r="I165" i="42"/>
  <c r="J165" i="42"/>
  <c r="K165" i="42"/>
  <c r="H166" i="42"/>
  <c r="I166" i="42"/>
  <c r="J166" i="42"/>
  <c r="K166" i="42"/>
  <c r="H167" i="42"/>
  <c r="I167" i="42"/>
  <c r="J167" i="42"/>
  <c r="K167" i="42"/>
  <c r="H169" i="42"/>
  <c r="I169" i="42"/>
  <c r="J169" i="42"/>
  <c r="K169" i="42"/>
  <c r="H170" i="42"/>
  <c r="I170" i="42"/>
  <c r="J170" i="42"/>
  <c r="K170" i="42"/>
  <c r="H171" i="42"/>
  <c r="I171" i="42"/>
  <c r="J171" i="42"/>
  <c r="K171" i="42"/>
  <c r="H172" i="42"/>
  <c r="I172" i="42"/>
  <c r="J172" i="42"/>
  <c r="K172" i="42"/>
  <c r="H173" i="42"/>
  <c r="I173" i="42"/>
  <c r="J173" i="42"/>
  <c r="K173" i="42"/>
  <c r="H174" i="42"/>
  <c r="I174" i="42"/>
  <c r="J174" i="42"/>
  <c r="K174" i="42"/>
  <c r="H176" i="42"/>
  <c r="I176" i="42"/>
  <c r="J176" i="42"/>
  <c r="K176" i="42"/>
  <c r="H177" i="42"/>
  <c r="I177" i="42"/>
  <c r="J177" i="42"/>
  <c r="K177" i="42"/>
  <c r="H178" i="42"/>
  <c r="I178" i="42"/>
  <c r="J178" i="42"/>
  <c r="K178" i="42"/>
  <c r="H179" i="42"/>
  <c r="I179" i="42"/>
  <c r="J179" i="42"/>
  <c r="K179" i="42"/>
  <c r="H180" i="42"/>
  <c r="I180" i="42"/>
  <c r="J180" i="42"/>
  <c r="K180" i="42"/>
  <c r="H181" i="42"/>
  <c r="I181" i="42"/>
  <c r="J181" i="42"/>
  <c r="K181" i="42"/>
  <c r="H182" i="42"/>
  <c r="I182" i="42"/>
  <c r="J182" i="42"/>
  <c r="K182" i="42"/>
  <c r="H183" i="42"/>
  <c r="I183" i="42"/>
  <c r="J183" i="42"/>
  <c r="K183" i="42"/>
  <c r="H184" i="42"/>
  <c r="I184" i="42"/>
  <c r="J184" i="42"/>
  <c r="K184" i="42"/>
  <c r="H185" i="42"/>
  <c r="I185" i="42"/>
  <c r="J185" i="42"/>
  <c r="K185" i="42"/>
  <c r="H186" i="42"/>
  <c r="I186" i="42"/>
  <c r="J186" i="42"/>
  <c r="K186" i="42"/>
  <c r="H187" i="42"/>
  <c r="I187" i="42"/>
  <c r="J187" i="42"/>
  <c r="K187" i="42"/>
  <c r="H188" i="42"/>
  <c r="I188" i="42"/>
  <c r="J188" i="42"/>
  <c r="K188" i="42"/>
  <c r="H189" i="42"/>
  <c r="I189" i="42"/>
  <c r="J189" i="42"/>
  <c r="K189" i="42"/>
  <c r="H190" i="42"/>
  <c r="I190" i="42"/>
  <c r="J190" i="42"/>
  <c r="K190" i="42"/>
  <c r="H191" i="42"/>
  <c r="I191" i="42"/>
  <c r="J191" i="42"/>
  <c r="K191" i="42"/>
  <c r="H192" i="42"/>
  <c r="I192" i="42"/>
  <c r="J192" i="42"/>
  <c r="K192" i="42"/>
  <c r="H193" i="42"/>
  <c r="I193" i="42"/>
  <c r="J193" i="42"/>
  <c r="K193" i="42"/>
  <c r="H194" i="42"/>
  <c r="I194" i="42"/>
  <c r="J194" i="42"/>
  <c r="K194" i="42"/>
  <c r="H195" i="42"/>
  <c r="I195" i="42"/>
  <c r="J195" i="42"/>
  <c r="K195" i="42"/>
  <c r="H196" i="42"/>
  <c r="I196" i="42"/>
  <c r="J196" i="42"/>
  <c r="K196" i="42"/>
  <c r="H197" i="42"/>
  <c r="I197" i="42"/>
  <c r="J197" i="42"/>
  <c r="K197" i="42"/>
  <c r="H198" i="42"/>
  <c r="I198" i="42"/>
  <c r="J198" i="42"/>
  <c r="K198" i="42"/>
  <c r="H199" i="42"/>
  <c r="I199" i="42"/>
  <c r="J199" i="42"/>
  <c r="K199" i="42"/>
  <c r="H200" i="42"/>
  <c r="I200" i="42"/>
  <c r="J200" i="42"/>
  <c r="K200" i="42"/>
  <c r="H201" i="42"/>
  <c r="I201" i="42"/>
  <c r="J201" i="42"/>
  <c r="K201" i="42"/>
  <c r="H202" i="42"/>
  <c r="I202" i="42"/>
  <c r="J202" i="42"/>
  <c r="K202" i="42"/>
  <c r="H203" i="42"/>
  <c r="I203" i="42"/>
  <c r="J203" i="42"/>
  <c r="K203" i="42"/>
  <c r="H204" i="42"/>
  <c r="I204" i="42"/>
  <c r="J204" i="42"/>
  <c r="K204" i="42"/>
  <c r="H205" i="42"/>
  <c r="I205" i="42"/>
  <c r="J205" i="42"/>
  <c r="K205" i="42"/>
  <c r="H206" i="42"/>
  <c r="I206" i="42"/>
  <c r="J206" i="42"/>
  <c r="K206" i="42"/>
  <c r="H207" i="42"/>
  <c r="I207" i="42"/>
  <c r="J207" i="42"/>
  <c r="K207" i="42"/>
  <c r="H208" i="42"/>
  <c r="I208" i="42"/>
  <c r="J208" i="42"/>
  <c r="K208" i="42"/>
  <c r="H209" i="42"/>
  <c r="I209" i="42"/>
  <c r="J209" i="42"/>
  <c r="K209" i="42"/>
  <c r="H210" i="42"/>
  <c r="I210" i="42"/>
  <c r="J210" i="42"/>
  <c r="K210" i="42"/>
  <c r="H211" i="42"/>
  <c r="I211" i="42"/>
  <c r="J211" i="42"/>
  <c r="K211" i="42"/>
  <c r="H212" i="42"/>
  <c r="I212" i="42"/>
  <c r="J212" i="42"/>
  <c r="K212" i="42"/>
  <c r="H213" i="42"/>
  <c r="I213" i="42"/>
  <c r="J213" i="42"/>
  <c r="K213" i="42"/>
  <c r="H214" i="42"/>
  <c r="I214" i="42"/>
  <c r="J214" i="42"/>
  <c r="K214" i="42"/>
  <c r="H215" i="42"/>
  <c r="I215" i="42"/>
  <c r="J215" i="42"/>
  <c r="K215" i="42"/>
  <c r="H216" i="42"/>
  <c r="I216" i="42"/>
  <c r="J216" i="42"/>
  <c r="K216" i="42"/>
  <c r="H217" i="42"/>
  <c r="I217" i="42"/>
  <c r="J217" i="42"/>
  <c r="K217" i="42"/>
  <c r="H218" i="42"/>
  <c r="I218" i="42"/>
  <c r="J218" i="42"/>
  <c r="K218" i="42"/>
  <c r="H219" i="42"/>
  <c r="I219" i="42"/>
  <c r="J219" i="42"/>
  <c r="K219" i="42"/>
  <c r="H220" i="42"/>
  <c r="I220" i="42"/>
  <c r="J220" i="42"/>
  <c r="K220" i="42"/>
  <c r="H221" i="42"/>
  <c r="I221" i="42"/>
  <c r="J221" i="42"/>
  <c r="K221" i="42"/>
  <c r="H222" i="42"/>
  <c r="I222" i="42"/>
  <c r="J222" i="42"/>
  <c r="K222" i="42"/>
  <c r="H223" i="42"/>
  <c r="I223" i="42"/>
  <c r="J223" i="42"/>
  <c r="K223" i="42"/>
  <c r="H224" i="42"/>
  <c r="I224" i="42"/>
  <c r="J224" i="42"/>
  <c r="K224" i="42"/>
  <c r="H225" i="42"/>
  <c r="I225" i="42"/>
  <c r="J225" i="42"/>
  <c r="K225" i="42"/>
  <c r="H226" i="42"/>
  <c r="I226" i="42"/>
  <c r="J226" i="42"/>
  <c r="K226" i="42"/>
  <c r="H227" i="42"/>
  <c r="I227" i="42"/>
  <c r="J227" i="42"/>
  <c r="K227" i="42"/>
  <c r="H228" i="42"/>
  <c r="I228" i="42"/>
  <c r="J228" i="42"/>
  <c r="K228" i="42"/>
  <c r="H229" i="42"/>
  <c r="I229" i="42"/>
  <c r="J229" i="42"/>
  <c r="K229" i="42"/>
  <c r="H230" i="42"/>
  <c r="I230" i="42"/>
  <c r="J230" i="42"/>
  <c r="K230" i="42"/>
  <c r="H231" i="42"/>
  <c r="I231" i="42"/>
  <c r="J231" i="42"/>
  <c r="K231" i="42"/>
  <c r="H232" i="42"/>
  <c r="I232" i="42"/>
  <c r="J232" i="42"/>
  <c r="K232" i="42"/>
  <c r="H233" i="42"/>
  <c r="I233" i="42"/>
  <c r="J233" i="42"/>
  <c r="K233" i="42"/>
  <c r="H234" i="42"/>
  <c r="I234" i="42"/>
  <c r="J234" i="42"/>
  <c r="K234" i="42"/>
  <c r="H235" i="42"/>
  <c r="I235" i="42"/>
  <c r="J235" i="42"/>
  <c r="K235" i="42"/>
  <c r="H236" i="42"/>
  <c r="I236" i="42"/>
  <c r="J236" i="42"/>
  <c r="K236" i="42"/>
  <c r="H237" i="42"/>
  <c r="I237" i="42"/>
  <c r="J237" i="42"/>
  <c r="K237" i="42"/>
  <c r="H238" i="42"/>
  <c r="I238" i="42"/>
  <c r="J238" i="42"/>
  <c r="K238" i="42"/>
  <c r="H239" i="42"/>
  <c r="I239" i="42"/>
  <c r="J239" i="42"/>
  <c r="K239" i="42"/>
  <c r="H240" i="42"/>
  <c r="I240" i="42"/>
  <c r="J240" i="42"/>
  <c r="K240" i="42"/>
  <c r="H241" i="42"/>
  <c r="I241" i="42"/>
  <c r="J241" i="42"/>
  <c r="K241" i="42"/>
  <c r="H242" i="42"/>
  <c r="I242" i="42"/>
  <c r="J242" i="42"/>
  <c r="K242" i="42"/>
  <c r="H243" i="42"/>
  <c r="I243" i="42"/>
  <c r="J243" i="42"/>
  <c r="K243" i="42"/>
  <c r="H244" i="42"/>
  <c r="I244" i="42"/>
  <c r="J244" i="42"/>
  <c r="K244" i="42"/>
  <c r="H245" i="42"/>
  <c r="I245" i="42"/>
  <c r="J245" i="42"/>
  <c r="K245" i="42"/>
  <c r="H246" i="42"/>
  <c r="I246" i="42"/>
  <c r="J246" i="42"/>
  <c r="K246" i="42"/>
  <c r="H247" i="42"/>
  <c r="I247" i="42"/>
  <c r="J247" i="42"/>
  <c r="K247" i="42"/>
  <c r="H248" i="42"/>
  <c r="I248" i="42"/>
  <c r="J248" i="42"/>
  <c r="K248" i="42"/>
  <c r="H249" i="42"/>
  <c r="I249" i="42"/>
  <c r="J249" i="42"/>
  <c r="K249" i="42"/>
  <c r="H250" i="42"/>
  <c r="I250" i="42"/>
  <c r="J250" i="42"/>
  <c r="K250" i="42"/>
  <c r="H251" i="42"/>
  <c r="I251" i="42"/>
  <c r="J251" i="42"/>
  <c r="K251" i="42"/>
  <c r="H252" i="42"/>
  <c r="I252" i="42"/>
  <c r="J252" i="42"/>
  <c r="K252" i="42"/>
  <c r="H253" i="42"/>
  <c r="I253" i="42"/>
  <c r="J253" i="42"/>
  <c r="K253" i="42"/>
  <c r="H254" i="42"/>
  <c r="I254" i="42"/>
  <c r="J254" i="42"/>
  <c r="K254" i="42"/>
  <c r="H255" i="42"/>
  <c r="I255" i="42"/>
  <c r="J255" i="42"/>
  <c r="K255" i="42"/>
  <c r="H256" i="42"/>
  <c r="I256" i="42"/>
  <c r="J256" i="42"/>
  <c r="K256" i="42"/>
  <c r="H257" i="42"/>
  <c r="I257" i="42"/>
  <c r="J257" i="42"/>
  <c r="K257" i="42"/>
  <c r="H258" i="42"/>
  <c r="I258" i="42"/>
  <c r="J258" i="42"/>
  <c r="K258" i="42"/>
  <c r="H259" i="42"/>
  <c r="I259" i="42"/>
  <c r="J259" i="42"/>
  <c r="K259" i="42"/>
  <c r="H260" i="42"/>
  <c r="I260" i="42"/>
  <c r="J260" i="42"/>
  <c r="K260" i="42"/>
  <c r="H261" i="42"/>
  <c r="I261" i="42"/>
  <c r="J261" i="42"/>
  <c r="K261" i="42"/>
  <c r="H262" i="42"/>
  <c r="I262" i="42"/>
  <c r="J262" i="42"/>
  <c r="K262" i="42"/>
  <c r="H263" i="42"/>
  <c r="I263" i="42"/>
  <c r="J263" i="42"/>
  <c r="K263" i="42"/>
  <c r="H264" i="42"/>
  <c r="I264" i="42"/>
  <c r="J264" i="42"/>
  <c r="K264" i="42"/>
  <c r="H265" i="42"/>
  <c r="I265" i="42"/>
  <c r="J265" i="42"/>
  <c r="K265" i="42"/>
  <c r="H266" i="42"/>
  <c r="I266" i="42"/>
  <c r="J266" i="42"/>
  <c r="K266" i="42"/>
  <c r="K2" i="42"/>
  <c r="I2" i="42"/>
  <c r="J2" i="42"/>
  <c r="E2" i="40"/>
  <c r="F2" i="40" s="1"/>
  <c r="F6" i="40"/>
  <c r="G2" i="4"/>
  <c r="E3" i="40"/>
  <c r="F3" i="40" s="1"/>
  <c r="E4" i="40"/>
  <c r="F4" i="40" s="1"/>
  <c r="E5" i="40"/>
  <c r="F5" i="40" s="1"/>
  <c r="E6" i="40"/>
  <c r="E7" i="40"/>
  <c r="F7" i="40" s="1"/>
  <c r="E8" i="40"/>
  <c r="F8" i="40" s="1"/>
  <c r="E9" i="40"/>
  <c r="F9" i="40" s="1"/>
  <c r="E10" i="40"/>
  <c r="F10" i="40" s="1"/>
  <c r="E11" i="40"/>
  <c r="F11" i="40" s="1"/>
  <c r="E12" i="40"/>
  <c r="F12" i="40" s="1"/>
  <c r="E13" i="40"/>
  <c r="F13" i="40" s="1"/>
  <c r="E14" i="40"/>
  <c r="F14" i="40" s="1"/>
  <c r="E15" i="40"/>
  <c r="F15" i="40" s="1"/>
  <c r="E16" i="40"/>
  <c r="F16" i="40" s="1"/>
  <c r="E17" i="40"/>
  <c r="F17" i="40" s="1"/>
  <c r="E18" i="40"/>
  <c r="F18" i="40" s="1"/>
  <c r="E19" i="40"/>
  <c r="F19" i="40" s="1"/>
  <c r="E20" i="40"/>
  <c r="F20" i="40" s="1"/>
  <c r="E21" i="40"/>
  <c r="F21" i="40" s="1"/>
  <c r="E22" i="40"/>
  <c r="F22" i="40" s="1"/>
  <c r="E23" i="40"/>
  <c r="F23" i="40" s="1"/>
  <c r="E24" i="40"/>
  <c r="F24" i="40" s="1"/>
  <c r="E25" i="40"/>
  <c r="F25" i="40" s="1"/>
  <c r="E26" i="40"/>
  <c r="F26" i="40" s="1"/>
  <c r="E27" i="40"/>
  <c r="F27" i="40" s="1"/>
  <c r="E28" i="40"/>
  <c r="F28" i="40" s="1"/>
  <c r="E29" i="40"/>
  <c r="F29" i="40" s="1"/>
  <c r="E30" i="40"/>
  <c r="F30" i="40" s="1"/>
  <c r="E31" i="40"/>
  <c r="F31" i="40" s="1"/>
  <c r="E32" i="40"/>
  <c r="F32" i="40" s="1"/>
  <c r="E33" i="40"/>
  <c r="F33" i="40" s="1"/>
  <c r="E34" i="40"/>
  <c r="F34" i="40" s="1"/>
  <c r="E35" i="40"/>
  <c r="F35" i="40" s="1"/>
  <c r="E36" i="40"/>
  <c r="F36" i="40" s="1"/>
  <c r="E37" i="40"/>
  <c r="F37" i="40" s="1"/>
  <c r="E38" i="40"/>
  <c r="F38" i="40" s="1"/>
  <c r="E39" i="40"/>
  <c r="F39" i="40" s="1"/>
  <c r="E40" i="40"/>
  <c r="F40" i="40" s="1"/>
  <c r="E41" i="40"/>
  <c r="F41" i="40" s="1"/>
  <c r="E42" i="40"/>
  <c r="F42" i="40" s="1"/>
  <c r="E43" i="40"/>
  <c r="F43" i="40" s="1"/>
  <c r="E44" i="40"/>
  <c r="F44" i="40" s="1"/>
  <c r="E45" i="40"/>
  <c r="F45" i="40" s="1"/>
  <c r="E46" i="40"/>
  <c r="F46" i="40" s="1"/>
  <c r="E47" i="40"/>
  <c r="F47" i="40" s="1"/>
  <c r="E48" i="40"/>
  <c r="F48" i="40" s="1"/>
  <c r="E49" i="40"/>
  <c r="F49" i="40" s="1"/>
  <c r="E50" i="40"/>
  <c r="F50" i="40" s="1"/>
  <c r="E51" i="40"/>
  <c r="F51" i="40" s="1"/>
  <c r="E52" i="40"/>
  <c r="F52" i="40" s="1"/>
  <c r="E53" i="40"/>
  <c r="F53" i="40" s="1"/>
  <c r="E54" i="40"/>
  <c r="F54" i="40" s="1"/>
  <c r="E55" i="40"/>
  <c r="F55" i="40" s="1"/>
  <c r="E56" i="40"/>
  <c r="F56" i="40" s="1"/>
  <c r="E57" i="40"/>
  <c r="F57" i="40" s="1"/>
  <c r="E58" i="40"/>
  <c r="F58" i="40" s="1"/>
  <c r="E59" i="40"/>
  <c r="F59" i="40" s="1"/>
  <c r="E60" i="40"/>
  <c r="F60" i="40" s="1"/>
  <c r="E61" i="40"/>
  <c r="F61" i="40" s="1"/>
  <c r="E62" i="40"/>
  <c r="F62" i="40" s="1"/>
  <c r="E63" i="40"/>
  <c r="F63" i="40" s="1"/>
  <c r="E64" i="40"/>
  <c r="F64" i="40" s="1"/>
  <c r="E65" i="40"/>
  <c r="F65" i="40" s="1"/>
  <c r="E66" i="40"/>
  <c r="F66" i="40" s="1"/>
  <c r="E67" i="40"/>
  <c r="F67" i="40" s="1"/>
  <c r="E68" i="40"/>
  <c r="F68" i="40" s="1"/>
  <c r="E69" i="40"/>
  <c r="F69" i="40" s="1"/>
  <c r="E70" i="40"/>
  <c r="F70" i="40" s="1"/>
  <c r="E71" i="40"/>
  <c r="F71" i="40" s="1"/>
  <c r="E72" i="40"/>
  <c r="F72" i="40" s="1"/>
  <c r="E73" i="40"/>
  <c r="F73" i="40" s="1"/>
  <c r="E74" i="40"/>
  <c r="F74" i="40" s="1"/>
  <c r="E75" i="40"/>
  <c r="F75" i="40" s="1"/>
  <c r="E76" i="40"/>
  <c r="F76" i="40" s="1"/>
  <c r="E77" i="40"/>
  <c r="F77" i="40" s="1"/>
  <c r="E78" i="40"/>
  <c r="F78" i="40" s="1"/>
  <c r="E79" i="40"/>
  <c r="F79" i="40" s="1"/>
  <c r="E80" i="40"/>
  <c r="F80" i="40" s="1"/>
  <c r="E81" i="40"/>
  <c r="F81" i="40" s="1"/>
  <c r="E82" i="40"/>
  <c r="F82" i="40" s="1"/>
  <c r="E83" i="40"/>
  <c r="F83" i="40" s="1"/>
  <c r="E84" i="40"/>
  <c r="F84" i="40" s="1"/>
  <c r="E85" i="40"/>
  <c r="F85" i="40" s="1"/>
  <c r="E86" i="40"/>
  <c r="F86" i="40" s="1"/>
  <c r="E87" i="40"/>
  <c r="F87" i="40" s="1"/>
  <c r="E88" i="40"/>
  <c r="F88" i="40" s="1"/>
  <c r="E89" i="40"/>
  <c r="F89" i="40" s="1"/>
  <c r="E90" i="40"/>
  <c r="F90" i="40" s="1"/>
  <c r="E91" i="40"/>
  <c r="F91" i="40" s="1"/>
  <c r="E92" i="40"/>
  <c r="F92" i="40" s="1"/>
  <c r="E93" i="40"/>
  <c r="F93" i="40" s="1"/>
  <c r="E94" i="40"/>
  <c r="F94" i="40" s="1"/>
  <c r="E95" i="40"/>
  <c r="F95" i="40" s="1"/>
  <c r="E96" i="40"/>
  <c r="F96" i="40" s="1"/>
  <c r="E97" i="40"/>
  <c r="F97" i="40" s="1"/>
  <c r="E98" i="40"/>
  <c r="F98" i="40" s="1"/>
  <c r="E99" i="40"/>
  <c r="F99" i="40" s="1"/>
  <c r="E100" i="40"/>
  <c r="F100" i="40" s="1"/>
  <c r="E101" i="40"/>
  <c r="F101" i="40" s="1"/>
  <c r="E102" i="40"/>
  <c r="F102" i="40" s="1"/>
  <c r="E103" i="40"/>
  <c r="F103" i="40" s="1"/>
  <c r="E104" i="40"/>
  <c r="F104" i="40" s="1"/>
  <c r="E105" i="40"/>
  <c r="F105" i="40" s="1"/>
  <c r="E106" i="40"/>
  <c r="F106" i="40" s="1"/>
  <c r="E107" i="40"/>
  <c r="F107" i="40" s="1"/>
  <c r="E108" i="40"/>
  <c r="F108" i="40" s="1"/>
  <c r="E109" i="40"/>
  <c r="F109" i="40" s="1"/>
  <c r="E110" i="40"/>
  <c r="F110" i="40" s="1"/>
  <c r="E111" i="40"/>
  <c r="F111" i="40" s="1"/>
  <c r="E112" i="40"/>
  <c r="F112" i="40" s="1"/>
  <c r="E113" i="40"/>
  <c r="F113" i="40" s="1"/>
  <c r="E114" i="40"/>
  <c r="F114" i="40" s="1"/>
  <c r="E115" i="40"/>
  <c r="F115" i="40" s="1"/>
  <c r="E116" i="40"/>
  <c r="F116" i="40" s="1"/>
  <c r="E117" i="40"/>
  <c r="F117" i="40" s="1"/>
  <c r="E118" i="40"/>
  <c r="F118" i="40" s="1"/>
  <c r="E119" i="40"/>
  <c r="F119" i="40" s="1"/>
  <c r="E120" i="40"/>
  <c r="F120" i="40" s="1"/>
  <c r="E121" i="40"/>
  <c r="F121" i="40" s="1"/>
  <c r="E122" i="40"/>
  <c r="F122" i="40" s="1"/>
  <c r="E123" i="40"/>
  <c r="F123" i="40" s="1"/>
  <c r="E124" i="40"/>
  <c r="F124" i="40" s="1"/>
  <c r="E125" i="40"/>
  <c r="F125" i="40" s="1"/>
  <c r="E126" i="40"/>
  <c r="F126" i="40" s="1"/>
  <c r="E127" i="40"/>
  <c r="F127" i="40" s="1"/>
  <c r="E128" i="40"/>
  <c r="F128" i="40" s="1"/>
  <c r="E129" i="40"/>
  <c r="F129" i="40" s="1"/>
  <c r="E130" i="40"/>
  <c r="F130" i="40" s="1"/>
  <c r="E131" i="40"/>
  <c r="F131" i="40" s="1"/>
  <c r="E132" i="40"/>
  <c r="F132" i="40" s="1"/>
  <c r="E133" i="40"/>
  <c r="F133" i="40" s="1"/>
  <c r="E134" i="40"/>
  <c r="F134" i="40" s="1"/>
  <c r="E135" i="40"/>
  <c r="F135" i="40" s="1"/>
  <c r="E136" i="40"/>
  <c r="F136" i="40" s="1"/>
  <c r="E137" i="40"/>
  <c r="F137" i="40" s="1"/>
  <c r="E138" i="40"/>
  <c r="F138" i="40" s="1"/>
  <c r="E139" i="40"/>
  <c r="F139" i="40" s="1"/>
  <c r="E140" i="40"/>
  <c r="F140" i="40" s="1"/>
  <c r="E141" i="40"/>
  <c r="F141" i="40" s="1"/>
  <c r="E142" i="40"/>
  <c r="F142" i="40" s="1"/>
  <c r="E143" i="40"/>
  <c r="F143" i="40" s="1"/>
  <c r="E144" i="40"/>
  <c r="F144" i="40" s="1"/>
  <c r="E145" i="40"/>
  <c r="F145" i="40" s="1"/>
  <c r="E146" i="40"/>
  <c r="F146" i="40" s="1"/>
  <c r="E147" i="40"/>
  <c r="F147" i="40" s="1"/>
  <c r="E148" i="40"/>
  <c r="F148" i="40" s="1"/>
  <c r="E149" i="40"/>
  <c r="F149" i="40" s="1"/>
  <c r="E150" i="40"/>
  <c r="F150" i="40" s="1"/>
  <c r="E151" i="40"/>
  <c r="F151" i="40" s="1"/>
  <c r="E152" i="40"/>
  <c r="F152" i="40" s="1"/>
  <c r="E153" i="40"/>
  <c r="F153" i="40" s="1"/>
  <c r="E154" i="40"/>
  <c r="F154" i="40" s="1"/>
  <c r="E155" i="40"/>
  <c r="F155" i="40" s="1"/>
  <c r="E156" i="40"/>
  <c r="F156" i="40" s="1"/>
  <c r="E157" i="40"/>
  <c r="F157" i="40" s="1"/>
  <c r="E158" i="40"/>
  <c r="F158" i="40" s="1"/>
  <c r="E159" i="40"/>
  <c r="F159" i="40" s="1"/>
  <c r="E160" i="40"/>
  <c r="F160" i="40" s="1"/>
  <c r="E161" i="40"/>
  <c r="F161" i="40" s="1"/>
  <c r="E162" i="40"/>
  <c r="F162" i="40" s="1"/>
  <c r="E163" i="40"/>
  <c r="F163" i="40" s="1"/>
  <c r="E164" i="40"/>
  <c r="F164" i="40" s="1"/>
  <c r="E165" i="40"/>
  <c r="F165" i="40" s="1"/>
  <c r="E166" i="40"/>
  <c r="F166" i="40" s="1"/>
  <c r="E167" i="40"/>
  <c r="F167" i="40" s="1"/>
  <c r="E168" i="40"/>
  <c r="F168" i="40" s="1"/>
  <c r="E169" i="40"/>
  <c r="F169" i="40" s="1"/>
  <c r="E170" i="40"/>
  <c r="F170" i="40" s="1"/>
  <c r="E171" i="40"/>
  <c r="F171" i="40" s="1"/>
  <c r="E172" i="40"/>
  <c r="F172" i="40" s="1"/>
  <c r="E173" i="40"/>
  <c r="F173" i="40" s="1"/>
  <c r="E174" i="40"/>
  <c r="F174" i="40" s="1"/>
  <c r="E175" i="40"/>
  <c r="F175" i="40" s="1"/>
  <c r="E176" i="40"/>
  <c r="F176" i="40" s="1"/>
  <c r="E177" i="40"/>
  <c r="F177" i="40" s="1"/>
  <c r="E178" i="40"/>
  <c r="F178" i="40" s="1"/>
  <c r="E179" i="40"/>
  <c r="F179" i="40" s="1"/>
  <c r="E180" i="40"/>
  <c r="F180" i="40" s="1"/>
  <c r="E181" i="40"/>
  <c r="F181" i="40" s="1"/>
  <c r="E182" i="40"/>
  <c r="F182" i="40" s="1"/>
  <c r="E183" i="40"/>
  <c r="F183" i="40" s="1"/>
  <c r="E184" i="40"/>
  <c r="F184" i="40" s="1"/>
  <c r="E185" i="40"/>
  <c r="F185" i="40" s="1"/>
  <c r="E186" i="40"/>
  <c r="F186" i="40" s="1"/>
  <c r="E187" i="40"/>
  <c r="F187" i="40" s="1"/>
  <c r="E188" i="40"/>
  <c r="F188" i="40" s="1"/>
  <c r="E189" i="40"/>
  <c r="F189" i="40" s="1"/>
  <c r="E190" i="40"/>
  <c r="F190" i="40" s="1"/>
  <c r="E191" i="40"/>
  <c r="F191" i="40" s="1"/>
  <c r="E192" i="40"/>
  <c r="F192" i="40" s="1"/>
  <c r="E193" i="40"/>
  <c r="F193" i="40" s="1"/>
  <c r="E194" i="40"/>
  <c r="F194" i="40" s="1"/>
  <c r="E195" i="40"/>
  <c r="F195" i="40" s="1"/>
  <c r="E196" i="40"/>
  <c r="F196" i="40" s="1"/>
  <c r="E197" i="40"/>
  <c r="F197" i="40" s="1"/>
  <c r="E198" i="40"/>
  <c r="F198" i="40" s="1"/>
  <c r="E199" i="40"/>
  <c r="F199" i="40" s="1"/>
  <c r="E200" i="40"/>
  <c r="F200" i="40" s="1"/>
  <c r="E201" i="40"/>
  <c r="F201" i="40" s="1"/>
  <c r="E202" i="40"/>
  <c r="F202" i="40" s="1"/>
  <c r="E203" i="40"/>
  <c r="F203" i="40" s="1"/>
  <c r="E204" i="40"/>
  <c r="F204" i="40" s="1"/>
  <c r="E205" i="40"/>
  <c r="F205" i="40" s="1"/>
  <c r="E206" i="40"/>
  <c r="F206" i="40" s="1"/>
  <c r="E207" i="40"/>
  <c r="F207" i="40" s="1"/>
  <c r="E208" i="40"/>
  <c r="F208" i="40" s="1"/>
  <c r="E209" i="40"/>
  <c r="F209" i="40" s="1"/>
  <c r="E210" i="40"/>
  <c r="F210" i="40" s="1"/>
  <c r="E211" i="40"/>
  <c r="F211" i="40" s="1"/>
  <c r="E212" i="40"/>
  <c r="F212" i="40" s="1"/>
  <c r="E213" i="40"/>
  <c r="F213" i="40" s="1"/>
  <c r="E214" i="40"/>
  <c r="F214" i="40" s="1"/>
  <c r="E215" i="40"/>
  <c r="F215" i="40" s="1"/>
  <c r="E216" i="40"/>
  <c r="F216" i="40" s="1"/>
  <c r="E217" i="40"/>
  <c r="F217" i="40" s="1"/>
  <c r="E218" i="40"/>
  <c r="F218" i="40" s="1"/>
  <c r="E219" i="40"/>
  <c r="F219" i="40" s="1"/>
  <c r="E220" i="40"/>
  <c r="F220" i="40" s="1"/>
  <c r="E221" i="40"/>
  <c r="F221" i="40" s="1"/>
  <c r="E222" i="40"/>
  <c r="F222" i="40" s="1"/>
  <c r="E223" i="40"/>
  <c r="F223" i="40" s="1"/>
  <c r="E224" i="40"/>
  <c r="F224" i="40" s="1"/>
  <c r="E225" i="40"/>
  <c r="F225" i="40" s="1"/>
  <c r="E226" i="40"/>
  <c r="F226" i="40" s="1"/>
  <c r="E227" i="40"/>
  <c r="F227" i="40" s="1"/>
  <c r="E228" i="40"/>
  <c r="F228" i="40" s="1"/>
  <c r="E229" i="40"/>
  <c r="F229" i="40" s="1"/>
  <c r="E230" i="40"/>
  <c r="F230" i="40" s="1"/>
  <c r="E231" i="40"/>
  <c r="F231" i="40" s="1"/>
  <c r="E232" i="40"/>
  <c r="F232" i="40" s="1"/>
  <c r="E233" i="40"/>
  <c r="F233" i="40" s="1"/>
  <c r="E234" i="40"/>
  <c r="F234" i="40" s="1"/>
  <c r="E235" i="40"/>
  <c r="F235" i="40" s="1"/>
  <c r="E236" i="40"/>
  <c r="F236" i="40" s="1"/>
  <c r="E237" i="40"/>
  <c r="F237" i="40" s="1"/>
  <c r="E238" i="40"/>
  <c r="F238" i="40" s="1"/>
  <c r="E239" i="40"/>
  <c r="F239" i="40" s="1"/>
  <c r="E240" i="40"/>
  <c r="F240" i="40" s="1"/>
  <c r="E241" i="40"/>
  <c r="F241" i="40" s="1"/>
  <c r="E242" i="40"/>
  <c r="F242" i="40" s="1"/>
  <c r="E243" i="40"/>
  <c r="F243" i="40" s="1"/>
  <c r="E244" i="40"/>
  <c r="F244" i="40" s="1"/>
  <c r="E245" i="40"/>
  <c r="F245" i="40" s="1"/>
  <c r="E246" i="40"/>
  <c r="F246" i="40" s="1"/>
  <c r="E247" i="40"/>
  <c r="F247" i="40" s="1"/>
  <c r="E248" i="40"/>
  <c r="F248" i="40" s="1"/>
  <c r="E249" i="40"/>
  <c r="F249" i="40" s="1"/>
  <c r="E250" i="40"/>
  <c r="F250" i="40" s="1"/>
  <c r="E251" i="40"/>
  <c r="F251" i="40" s="1"/>
  <c r="E252" i="40"/>
  <c r="F252" i="40" s="1"/>
  <c r="E253" i="40"/>
  <c r="F253" i="40" s="1"/>
  <c r="E254" i="40"/>
  <c r="F254" i="40" s="1"/>
  <c r="E255" i="40"/>
  <c r="F255" i="40" s="1"/>
  <c r="E256" i="40"/>
  <c r="F256" i="40" s="1"/>
  <c r="E257" i="40"/>
  <c r="F257" i="40" s="1"/>
  <c r="E258" i="40"/>
  <c r="F258" i="40" s="1"/>
  <c r="E259" i="40"/>
  <c r="F259" i="40" s="1"/>
  <c r="E260" i="40"/>
  <c r="F260" i="40" s="1"/>
  <c r="E261" i="40"/>
  <c r="F261" i="40" s="1"/>
  <c r="E262" i="40"/>
  <c r="F262" i="40" s="1"/>
  <c r="E263" i="40"/>
  <c r="F263" i="40" s="1"/>
  <c r="E264" i="40"/>
  <c r="F264" i="40" s="1"/>
  <c r="E265" i="40"/>
  <c r="F265" i="40" s="1"/>
  <c r="E266" i="40"/>
  <c r="F266" i="40" s="1"/>
  <c r="F2" i="4"/>
  <c r="M3" i="15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AH3" i="15"/>
  <c r="AH4" i="15"/>
  <c r="AH5" i="15"/>
  <c r="AH6" i="15"/>
  <c r="AH7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36" i="15"/>
  <c r="AH37" i="15"/>
  <c r="AH38" i="15"/>
  <c r="AH39" i="15"/>
  <c r="AH40" i="15"/>
  <c r="AH41" i="15"/>
  <c r="AH42" i="15"/>
  <c r="AH43" i="15"/>
  <c r="AH44" i="15"/>
  <c r="AH45" i="15"/>
  <c r="AH46" i="15"/>
  <c r="AH47" i="15"/>
  <c r="AH48" i="15"/>
  <c r="AH49" i="15"/>
  <c r="AH50" i="15"/>
  <c r="AH51" i="15"/>
  <c r="AH52" i="15"/>
  <c r="AH53" i="15"/>
  <c r="AH54" i="15"/>
  <c r="AH55" i="15"/>
  <c r="AH56" i="15"/>
  <c r="AH57" i="15"/>
  <c r="AH58" i="15"/>
  <c r="AH59" i="15"/>
  <c r="AH60" i="15"/>
  <c r="AH61" i="15"/>
  <c r="AH62" i="15"/>
  <c r="AH63" i="15"/>
  <c r="AH64" i="15"/>
  <c r="AH65" i="15"/>
  <c r="AH66" i="15"/>
  <c r="AH67" i="15"/>
  <c r="AH68" i="15"/>
  <c r="AH69" i="15"/>
  <c r="AH70" i="15"/>
  <c r="AH71" i="15"/>
  <c r="AH72" i="15"/>
  <c r="AH73" i="15"/>
  <c r="AH74" i="15"/>
  <c r="AH75" i="15"/>
  <c r="AH76" i="15"/>
  <c r="AH77" i="15"/>
  <c r="AH78" i="15"/>
  <c r="AH79" i="15"/>
  <c r="AH80" i="15"/>
  <c r="AH81" i="15"/>
  <c r="AH82" i="15"/>
  <c r="AH83" i="15"/>
  <c r="AH84" i="15"/>
  <c r="AH85" i="15"/>
  <c r="AH86" i="15"/>
  <c r="AH87" i="15"/>
  <c r="AH88" i="15"/>
  <c r="AH89" i="15"/>
  <c r="AH90" i="15"/>
  <c r="AH91" i="15"/>
  <c r="AH92" i="15"/>
  <c r="AH93" i="15"/>
  <c r="AH94" i="15"/>
  <c r="AH95" i="15"/>
  <c r="AH96" i="15"/>
  <c r="AH97" i="15"/>
  <c r="AH98" i="15"/>
  <c r="AH99" i="15"/>
  <c r="AH100" i="15"/>
  <c r="AH101" i="15"/>
  <c r="AH102" i="15"/>
  <c r="AH103" i="15"/>
  <c r="AH104" i="15"/>
  <c r="AH105" i="15"/>
  <c r="AH106" i="15"/>
  <c r="AH107" i="15"/>
  <c r="AH108" i="15"/>
  <c r="AH109" i="15"/>
  <c r="AH110" i="15"/>
  <c r="AH111" i="15"/>
  <c r="AH112" i="15"/>
  <c r="AH113" i="15"/>
  <c r="AH114" i="15"/>
  <c r="AH115" i="15"/>
  <c r="AH116" i="15"/>
  <c r="AH117" i="15"/>
  <c r="AH118" i="15"/>
  <c r="AH119" i="15"/>
  <c r="AH120" i="15"/>
  <c r="AH121" i="15"/>
  <c r="AH122" i="15"/>
  <c r="AH123" i="15"/>
  <c r="AH124" i="15"/>
  <c r="AH125" i="15"/>
  <c r="AH126" i="15"/>
  <c r="AH127" i="15"/>
  <c r="AH128" i="15"/>
  <c r="AH129" i="15"/>
  <c r="AH130" i="15"/>
  <c r="AH131" i="15"/>
  <c r="AH132" i="15"/>
  <c r="AH133" i="15"/>
  <c r="AH134" i="15"/>
  <c r="AH135" i="15"/>
  <c r="AH136" i="15"/>
  <c r="AH137" i="15"/>
  <c r="AH138" i="15"/>
  <c r="AH139" i="15"/>
  <c r="AH140" i="15"/>
  <c r="AH141" i="15"/>
  <c r="AH142" i="15"/>
  <c r="AH143" i="15"/>
  <c r="AH144" i="15"/>
  <c r="AH145" i="15"/>
  <c r="AH146" i="15"/>
  <c r="AH147" i="15"/>
  <c r="AH148" i="15"/>
  <c r="AH149" i="15"/>
  <c r="AH150" i="15"/>
  <c r="AH151" i="15"/>
  <c r="AH152" i="15"/>
  <c r="AH153" i="15"/>
  <c r="AH154" i="15"/>
  <c r="AH155" i="15"/>
  <c r="AH156" i="15"/>
  <c r="AH157" i="15"/>
  <c r="AH158" i="15"/>
  <c r="AH159" i="15"/>
  <c r="AH160" i="15"/>
  <c r="AH161" i="15"/>
  <c r="AH162" i="15"/>
  <c r="AH163" i="15"/>
  <c r="AH164" i="15"/>
  <c r="AH165" i="15"/>
  <c r="AH166" i="15"/>
  <c r="AH167" i="15"/>
  <c r="AH168" i="15"/>
  <c r="AH169" i="15"/>
  <c r="AH170" i="15"/>
  <c r="AH171" i="15"/>
  <c r="AH172" i="15"/>
  <c r="AH173" i="15"/>
  <c r="AH174" i="15"/>
  <c r="AH175" i="15"/>
  <c r="AH176" i="15"/>
  <c r="AH177" i="15"/>
  <c r="AH178" i="15"/>
  <c r="AH179" i="15"/>
  <c r="AH180" i="15"/>
  <c r="AH181" i="15"/>
  <c r="AH182" i="15"/>
  <c r="AH183" i="15"/>
  <c r="AH184" i="15"/>
  <c r="AH185" i="15"/>
  <c r="AH186" i="15"/>
  <c r="AH187" i="15"/>
  <c r="AH188" i="15"/>
  <c r="AH189" i="15"/>
  <c r="AH190" i="15"/>
  <c r="AH191" i="15"/>
  <c r="AH192" i="15"/>
  <c r="AH193" i="15"/>
  <c r="AH194" i="15"/>
  <c r="AH195" i="15"/>
  <c r="AH196" i="15"/>
  <c r="AH197" i="15"/>
  <c r="AH198" i="15"/>
  <c r="AH199" i="15"/>
  <c r="AH200" i="15"/>
  <c r="AH201" i="15"/>
  <c r="AH202" i="15"/>
  <c r="AH203" i="15"/>
  <c r="AH204" i="15"/>
  <c r="AH205" i="15"/>
  <c r="AH206" i="15"/>
  <c r="AH207" i="15"/>
  <c r="AH208" i="15"/>
  <c r="AH209" i="15"/>
  <c r="AH210" i="15"/>
  <c r="AH211" i="15"/>
  <c r="AH212" i="15"/>
  <c r="AH213" i="15"/>
  <c r="AH214" i="15"/>
  <c r="AH215" i="15"/>
  <c r="AH216" i="15"/>
  <c r="AH217" i="15"/>
  <c r="AH218" i="15"/>
  <c r="AH219" i="15"/>
  <c r="AH220" i="15"/>
  <c r="AH221" i="15"/>
  <c r="AH222" i="15"/>
  <c r="AH223" i="15"/>
  <c r="AH224" i="15"/>
  <c r="AH225" i="15"/>
  <c r="AH226" i="15"/>
  <c r="AH227" i="15"/>
  <c r="AH228" i="15"/>
  <c r="AH229" i="15"/>
  <c r="AH230" i="15"/>
  <c r="AH231" i="15"/>
  <c r="AH232" i="15"/>
  <c r="AH233" i="15"/>
  <c r="AH234" i="15"/>
  <c r="AH235" i="15"/>
  <c r="AH236" i="15"/>
  <c r="AH237" i="15"/>
  <c r="AH238" i="15"/>
  <c r="AH239" i="15"/>
  <c r="AH240" i="15"/>
  <c r="AH241" i="15"/>
  <c r="AH242" i="15"/>
  <c r="AH243" i="15"/>
  <c r="AH244" i="15"/>
  <c r="AH245" i="15"/>
  <c r="AH246" i="15"/>
  <c r="AH247" i="15"/>
  <c r="AH248" i="15"/>
  <c r="AH249" i="15"/>
  <c r="AH250" i="15"/>
  <c r="AH251" i="15"/>
  <c r="AH252" i="15"/>
  <c r="AH253" i="15"/>
  <c r="AH254" i="15"/>
  <c r="AH255" i="15"/>
  <c r="AH256" i="15"/>
  <c r="AH257" i="15"/>
  <c r="AH258" i="15"/>
  <c r="AH259" i="15"/>
  <c r="AH260" i="15"/>
  <c r="AH261" i="15"/>
  <c r="AH262" i="15"/>
  <c r="AH263" i="15"/>
  <c r="AH264" i="15"/>
  <c r="AH265" i="15"/>
  <c r="AH266" i="15"/>
  <c r="AH2" i="15"/>
  <c r="E3" i="36"/>
  <c r="F3" i="36" s="1"/>
  <c r="E4" i="36"/>
  <c r="F4" i="36"/>
  <c r="E5" i="36"/>
  <c r="F5" i="36" s="1"/>
  <c r="E6" i="36"/>
  <c r="F6" i="36"/>
  <c r="E7" i="36"/>
  <c r="F7" i="36" s="1"/>
  <c r="E8" i="36"/>
  <c r="F8" i="36" s="1"/>
  <c r="E9" i="36"/>
  <c r="F9" i="36" s="1"/>
  <c r="E10" i="36"/>
  <c r="F10" i="36"/>
  <c r="E11" i="36"/>
  <c r="F11" i="36" s="1"/>
  <c r="E12" i="36"/>
  <c r="F12" i="36"/>
  <c r="E13" i="36"/>
  <c r="F13" i="36" s="1"/>
  <c r="E14" i="36"/>
  <c r="F14" i="36"/>
  <c r="E15" i="36"/>
  <c r="F15" i="36" s="1"/>
  <c r="E16" i="36"/>
  <c r="F16" i="36" s="1"/>
  <c r="E17" i="36"/>
  <c r="F17" i="36" s="1"/>
  <c r="E18" i="36"/>
  <c r="F18" i="36"/>
  <c r="E19" i="36"/>
  <c r="F19" i="36" s="1"/>
  <c r="E20" i="36"/>
  <c r="F20" i="36"/>
  <c r="E21" i="36"/>
  <c r="F21" i="36" s="1"/>
  <c r="E22" i="36"/>
  <c r="F22" i="36"/>
  <c r="E23" i="36"/>
  <c r="F23" i="36" s="1"/>
  <c r="E24" i="36"/>
  <c r="F24" i="36" s="1"/>
  <c r="E25" i="36"/>
  <c r="F25" i="36" s="1"/>
  <c r="E26" i="36"/>
  <c r="F26" i="36"/>
  <c r="E27" i="36"/>
  <c r="F27" i="36" s="1"/>
  <c r="E28" i="36"/>
  <c r="F28" i="36"/>
  <c r="E29" i="36"/>
  <c r="F29" i="36" s="1"/>
  <c r="E30" i="36"/>
  <c r="F30" i="36"/>
  <c r="E31" i="36"/>
  <c r="F31" i="36" s="1"/>
  <c r="E32" i="36"/>
  <c r="F32" i="36" s="1"/>
  <c r="E33" i="36"/>
  <c r="F33" i="36" s="1"/>
  <c r="E34" i="36"/>
  <c r="F34" i="36"/>
  <c r="E35" i="36"/>
  <c r="F35" i="36" s="1"/>
  <c r="E36" i="36"/>
  <c r="F36" i="36"/>
  <c r="E37" i="36"/>
  <c r="F37" i="36" s="1"/>
  <c r="E38" i="36"/>
  <c r="F38" i="36"/>
  <c r="E39" i="36"/>
  <c r="F39" i="36" s="1"/>
  <c r="E40" i="36"/>
  <c r="F40" i="36" s="1"/>
  <c r="E41" i="36"/>
  <c r="F41" i="36" s="1"/>
  <c r="E42" i="36"/>
  <c r="F42" i="36"/>
  <c r="E43" i="36"/>
  <c r="F43" i="36" s="1"/>
  <c r="E44" i="36"/>
  <c r="F44" i="36"/>
  <c r="E45" i="36"/>
  <c r="F45" i="36" s="1"/>
  <c r="E46" i="36"/>
  <c r="F46" i="36"/>
  <c r="E47" i="36"/>
  <c r="F47" i="36" s="1"/>
  <c r="E48" i="36"/>
  <c r="F48" i="36" s="1"/>
  <c r="E49" i="36"/>
  <c r="F49" i="36" s="1"/>
  <c r="E50" i="36"/>
  <c r="F50" i="36"/>
  <c r="E51" i="36"/>
  <c r="F51" i="36" s="1"/>
  <c r="E52" i="36"/>
  <c r="F52" i="36"/>
  <c r="E53" i="36"/>
  <c r="F53" i="36" s="1"/>
  <c r="E54" i="36"/>
  <c r="F54" i="36"/>
  <c r="E55" i="36"/>
  <c r="F55" i="36" s="1"/>
  <c r="E56" i="36"/>
  <c r="F56" i="36" s="1"/>
  <c r="E57" i="36"/>
  <c r="F57" i="36" s="1"/>
  <c r="E58" i="36"/>
  <c r="F58" i="36"/>
  <c r="E59" i="36"/>
  <c r="F59" i="36" s="1"/>
  <c r="E60" i="36"/>
  <c r="F60" i="36"/>
  <c r="E61" i="36"/>
  <c r="F61" i="36" s="1"/>
  <c r="E62" i="36"/>
  <c r="F62" i="36"/>
  <c r="E63" i="36"/>
  <c r="F63" i="36" s="1"/>
  <c r="E64" i="36"/>
  <c r="F64" i="36" s="1"/>
  <c r="E65" i="36"/>
  <c r="F65" i="36" s="1"/>
  <c r="E66" i="36"/>
  <c r="F66" i="36"/>
  <c r="E67" i="36"/>
  <c r="F67" i="36" s="1"/>
  <c r="E68" i="36"/>
  <c r="F68" i="36"/>
  <c r="E69" i="36"/>
  <c r="F69" i="36" s="1"/>
  <c r="E70" i="36"/>
  <c r="F70" i="36"/>
  <c r="E71" i="36"/>
  <c r="F71" i="36" s="1"/>
  <c r="E72" i="36"/>
  <c r="F72" i="36" s="1"/>
  <c r="E73" i="36"/>
  <c r="F73" i="36" s="1"/>
  <c r="E74" i="36"/>
  <c r="F74" i="36"/>
  <c r="E75" i="36"/>
  <c r="F75" i="36" s="1"/>
  <c r="E76" i="36"/>
  <c r="F76" i="36"/>
  <c r="E77" i="36"/>
  <c r="F77" i="36" s="1"/>
  <c r="E78" i="36"/>
  <c r="F78" i="36"/>
  <c r="E79" i="36"/>
  <c r="F79" i="36" s="1"/>
  <c r="E80" i="36"/>
  <c r="F80" i="36" s="1"/>
  <c r="E81" i="36"/>
  <c r="F81" i="36" s="1"/>
  <c r="E82" i="36"/>
  <c r="F82" i="36"/>
  <c r="E83" i="36"/>
  <c r="F83" i="36" s="1"/>
  <c r="E84" i="36"/>
  <c r="F84" i="36"/>
  <c r="E85" i="36"/>
  <c r="F85" i="36" s="1"/>
  <c r="E86" i="36"/>
  <c r="F86" i="36"/>
  <c r="E87" i="36"/>
  <c r="F87" i="36" s="1"/>
  <c r="E88" i="36"/>
  <c r="F88" i="36" s="1"/>
  <c r="E89" i="36"/>
  <c r="F89" i="36" s="1"/>
  <c r="E90" i="36"/>
  <c r="F90" i="36"/>
  <c r="E91" i="36"/>
  <c r="F91" i="36" s="1"/>
  <c r="E92" i="36"/>
  <c r="F92" i="36"/>
  <c r="E93" i="36"/>
  <c r="F93" i="36" s="1"/>
  <c r="E94" i="36"/>
  <c r="F94" i="36"/>
  <c r="E95" i="36"/>
  <c r="F95" i="36" s="1"/>
  <c r="E96" i="36"/>
  <c r="F96" i="36" s="1"/>
  <c r="E97" i="36"/>
  <c r="F97" i="36" s="1"/>
  <c r="E98" i="36"/>
  <c r="F98" i="36"/>
  <c r="E99" i="36"/>
  <c r="F99" i="36" s="1"/>
  <c r="E100" i="36"/>
  <c r="F100" i="36"/>
  <c r="E101" i="36"/>
  <c r="F101" i="36" s="1"/>
  <c r="E102" i="36"/>
  <c r="F102" i="36"/>
  <c r="E103" i="36"/>
  <c r="F103" i="36" s="1"/>
  <c r="E104" i="36"/>
  <c r="F104" i="36" s="1"/>
  <c r="E105" i="36"/>
  <c r="F105" i="36" s="1"/>
  <c r="E106" i="36"/>
  <c r="F106" i="36"/>
  <c r="E107" i="36"/>
  <c r="F107" i="36" s="1"/>
  <c r="E108" i="36"/>
  <c r="F108" i="36"/>
  <c r="E109" i="36"/>
  <c r="F109" i="36" s="1"/>
  <c r="E110" i="36"/>
  <c r="F110" i="36"/>
  <c r="E111" i="36"/>
  <c r="F111" i="36" s="1"/>
  <c r="E112" i="36"/>
  <c r="F112" i="36" s="1"/>
  <c r="E113" i="36"/>
  <c r="F113" i="36" s="1"/>
  <c r="E114" i="36"/>
  <c r="F114" i="36"/>
  <c r="E115" i="36"/>
  <c r="F115" i="36" s="1"/>
  <c r="E116" i="36"/>
  <c r="F116" i="36"/>
  <c r="E117" i="36"/>
  <c r="F117" i="36" s="1"/>
  <c r="E118" i="36"/>
  <c r="F118" i="36"/>
  <c r="E119" i="36"/>
  <c r="F119" i="36" s="1"/>
  <c r="E120" i="36"/>
  <c r="F120" i="36" s="1"/>
  <c r="E121" i="36"/>
  <c r="F121" i="36" s="1"/>
  <c r="E122" i="36"/>
  <c r="F122" i="36"/>
  <c r="E123" i="36"/>
  <c r="F123" i="36" s="1"/>
  <c r="E124" i="36"/>
  <c r="F124" i="36"/>
  <c r="E125" i="36"/>
  <c r="F125" i="36" s="1"/>
  <c r="E126" i="36"/>
  <c r="F126" i="36"/>
  <c r="E127" i="36"/>
  <c r="F127" i="36" s="1"/>
  <c r="E128" i="36"/>
  <c r="F128" i="36" s="1"/>
  <c r="E129" i="36"/>
  <c r="F129" i="36" s="1"/>
  <c r="E130" i="36"/>
  <c r="F130" i="36"/>
  <c r="E131" i="36"/>
  <c r="F131" i="36" s="1"/>
  <c r="E132" i="36"/>
  <c r="F132" i="36"/>
  <c r="E133" i="36"/>
  <c r="F133" i="36" s="1"/>
  <c r="E134" i="36"/>
  <c r="F134" i="36"/>
  <c r="E135" i="36"/>
  <c r="F135" i="36" s="1"/>
  <c r="E136" i="36"/>
  <c r="F136" i="36" s="1"/>
  <c r="E137" i="36"/>
  <c r="F137" i="36" s="1"/>
  <c r="E138" i="36"/>
  <c r="F138" i="36"/>
  <c r="E139" i="36"/>
  <c r="F139" i="36" s="1"/>
  <c r="E140" i="36"/>
  <c r="F140" i="36"/>
  <c r="E141" i="36"/>
  <c r="F141" i="36" s="1"/>
  <c r="E142" i="36"/>
  <c r="F142" i="36"/>
  <c r="E143" i="36"/>
  <c r="F143" i="36" s="1"/>
  <c r="E144" i="36"/>
  <c r="F144" i="36" s="1"/>
  <c r="E145" i="36"/>
  <c r="F145" i="36" s="1"/>
  <c r="E146" i="36"/>
  <c r="F146" i="36"/>
  <c r="E147" i="36"/>
  <c r="F147" i="36" s="1"/>
  <c r="E148" i="36"/>
  <c r="F148" i="36"/>
  <c r="E149" i="36"/>
  <c r="F149" i="36" s="1"/>
  <c r="E150" i="36"/>
  <c r="F150" i="36"/>
  <c r="E151" i="36"/>
  <c r="F151" i="36" s="1"/>
  <c r="E152" i="36"/>
  <c r="F152" i="36" s="1"/>
  <c r="E153" i="36"/>
  <c r="F153" i="36" s="1"/>
  <c r="E154" i="36"/>
  <c r="F154" i="36"/>
  <c r="E155" i="36"/>
  <c r="F155" i="36" s="1"/>
  <c r="E156" i="36"/>
  <c r="F156" i="36"/>
  <c r="E157" i="36"/>
  <c r="F157" i="36" s="1"/>
  <c r="E158" i="36"/>
  <c r="F158" i="36"/>
  <c r="E159" i="36"/>
  <c r="F159" i="36" s="1"/>
  <c r="E160" i="36"/>
  <c r="F160" i="36" s="1"/>
  <c r="E161" i="36"/>
  <c r="F161" i="36" s="1"/>
  <c r="E162" i="36"/>
  <c r="F162" i="36"/>
  <c r="E163" i="36"/>
  <c r="F163" i="36" s="1"/>
  <c r="E164" i="36"/>
  <c r="F164" i="36"/>
  <c r="E165" i="36"/>
  <c r="F165" i="36" s="1"/>
  <c r="E166" i="36"/>
  <c r="F166" i="36" s="1"/>
  <c r="E167" i="36"/>
  <c r="F167" i="36" s="1"/>
  <c r="E168" i="36"/>
  <c r="F168" i="36" s="1"/>
  <c r="E169" i="36"/>
  <c r="F169" i="36" s="1"/>
  <c r="E170" i="36"/>
  <c r="F170" i="36"/>
  <c r="E171" i="36"/>
  <c r="F171" i="36" s="1"/>
  <c r="E172" i="36"/>
  <c r="F172" i="36"/>
  <c r="E173" i="36"/>
  <c r="F173" i="36" s="1"/>
  <c r="E174" i="36"/>
  <c r="F174" i="36"/>
  <c r="E175" i="36"/>
  <c r="F175" i="36" s="1"/>
  <c r="E176" i="36"/>
  <c r="F176" i="36"/>
  <c r="E177" i="36"/>
  <c r="F177" i="36" s="1"/>
  <c r="E178" i="36"/>
  <c r="F178" i="36"/>
  <c r="E179" i="36"/>
  <c r="F179" i="36" s="1"/>
  <c r="E180" i="36"/>
  <c r="F180" i="36"/>
  <c r="E181" i="36"/>
  <c r="F181" i="36" s="1"/>
  <c r="E182" i="36"/>
  <c r="F182" i="36"/>
  <c r="E183" i="36"/>
  <c r="F183" i="36" s="1"/>
  <c r="E184" i="36"/>
  <c r="F184" i="36"/>
  <c r="E185" i="36"/>
  <c r="F185" i="36" s="1"/>
  <c r="E186" i="36"/>
  <c r="F186" i="36"/>
  <c r="E187" i="36"/>
  <c r="F187" i="36" s="1"/>
  <c r="E188" i="36"/>
  <c r="F188" i="36"/>
  <c r="E189" i="36"/>
  <c r="F189" i="36" s="1"/>
  <c r="E190" i="36"/>
  <c r="F190" i="36"/>
  <c r="E191" i="36"/>
  <c r="F191" i="36" s="1"/>
  <c r="E192" i="36"/>
  <c r="F192" i="36"/>
  <c r="E193" i="36"/>
  <c r="F193" i="36" s="1"/>
  <c r="E194" i="36"/>
  <c r="F194" i="36"/>
  <c r="E195" i="36"/>
  <c r="F195" i="36" s="1"/>
  <c r="E196" i="36"/>
  <c r="F196" i="36"/>
  <c r="E197" i="36"/>
  <c r="F197" i="36" s="1"/>
  <c r="E198" i="36"/>
  <c r="F198" i="36"/>
  <c r="E199" i="36"/>
  <c r="F199" i="36" s="1"/>
  <c r="E200" i="36"/>
  <c r="F200" i="36"/>
  <c r="E201" i="36"/>
  <c r="F201" i="36" s="1"/>
  <c r="E202" i="36"/>
  <c r="F202" i="36"/>
  <c r="E203" i="36"/>
  <c r="F203" i="36" s="1"/>
  <c r="E204" i="36"/>
  <c r="F204" i="36"/>
  <c r="E205" i="36"/>
  <c r="F205" i="36" s="1"/>
  <c r="E206" i="36"/>
  <c r="F206" i="36"/>
  <c r="E207" i="36"/>
  <c r="F207" i="36" s="1"/>
  <c r="E208" i="36"/>
  <c r="F208" i="36"/>
  <c r="E209" i="36"/>
  <c r="F209" i="36" s="1"/>
  <c r="E210" i="36"/>
  <c r="F210" i="36"/>
  <c r="E211" i="36"/>
  <c r="F211" i="36" s="1"/>
  <c r="E212" i="36"/>
  <c r="F212" i="36"/>
  <c r="E213" i="36"/>
  <c r="F213" i="36" s="1"/>
  <c r="E214" i="36"/>
  <c r="F214" i="36"/>
  <c r="E215" i="36"/>
  <c r="F215" i="36" s="1"/>
  <c r="E216" i="36"/>
  <c r="F216" i="36"/>
  <c r="E217" i="36"/>
  <c r="F217" i="36" s="1"/>
  <c r="E218" i="36"/>
  <c r="F218" i="36"/>
  <c r="E219" i="36"/>
  <c r="F219" i="36" s="1"/>
  <c r="E220" i="36"/>
  <c r="F220" i="36"/>
  <c r="E221" i="36"/>
  <c r="F221" i="36" s="1"/>
  <c r="E222" i="36"/>
  <c r="F222" i="36"/>
  <c r="E223" i="36"/>
  <c r="F223" i="36" s="1"/>
  <c r="E224" i="36"/>
  <c r="F224" i="36"/>
  <c r="E225" i="36"/>
  <c r="F225" i="36" s="1"/>
  <c r="E226" i="36"/>
  <c r="F226" i="36"/>
  <c r="E227" i="36"/>
  <c r="F227" i="36" s="1"/>
  <c r="E228" i="36"/>
  <c r="F228" i="36"/>
  <c r="E229" i="36"/>
  <c r="F229" i="36" s="1"/>
  <c r="E230" i="36"/>
  <c r="F230" i="36"/>
  <c r="E231" i="36"/>
  <c r="F231" i="36" s="1"/>
  <c r="E232" i="36"/>
  <c r="F232" i="36"/>
  <c r="E233" i="36"/>
  <c r="F233" i="36" s="1"/>
  <c r="E234" i="36"/>
  <c r="F234" i="36"/>
  <c r="E235" i="36"/>
  <c r="F235" i="36" s="1"/>
  <c r="E236" i="36"/>
  <c r="F236" i="36"/>
  <c r="E237" i="36"/>
  <c r="F237" i="36" s="1"/>
  <c r="E238" i="36"/>
  <c r="F238" i="36"/>
  <c r="E239" i="36"/>
  <c r="F239" i="36" s="1"/>
  <c r="E240" i="36"/>
  <c r="F240" i="36"/>
  <c r="E241" i="36"/>
  <c r="F241" i="36" s="1"/>
  <c r="E242" i="36"/>
  <c r="F242" i="36"/>
  <c r="E243" i="36"/>
  <c r="F243" i="36" s="1"/>
  <c r="E244" i="36"/>
  <c r="F244" i="36"/>
  <c r="E245" i="36"/>
  <c r="F245" i="36" s="1"/>
  <c r="E246" i="36"/>
  <c r="F246" i="36"/>
  <c r="E247" i="36"/>
  <c r="F247" i="36" s="1"/>
  <c r="E248" i="36"/>
  <c r="F248" i="36"/>
  <c r="E249" i="36"/>
  <c r="F249" i="36" s="1"/>
  <c r="E250" i="36"/>
  <c r="F250" i="36"/>
  <c r="E251" i="36"/>
  <c r="F251" i="36" s="1"/>
  <c r="E252" i="36"/>
  <c r="F252" i="36"/>
  <c r="E253" i="36"/>
  <c r="F253" i="36" s="1"/>
  <c r="E254" i="36"/>
  <c r="F254" i="36"/>
  <c r="E255" i="36"/>
  <c r="F255" i="36" s="1"/>
  <c r="E256" i="36"/>
  <c r="F256" i="36"/>
  <c r="E257" i="36"/>
  <c r="F257" i="36" s="1"/>
  <c r="E258" i="36"/>
  <c r="F258" i="36"/>
  <c r="E259" i="36"/>
  <c r="F259" i="36" s="1"/>
  <c r="E260" i="36"/>
  <c r="F260" i="36"/>
  <c r="E261" i="36"/>
  <c r="F261" i="36" s="1"/>
  <c r="E262" i="36"/>
  <c r="F262" i="36"/>
  <c r="E263" i="36"/>
  <c r="F263" i="36" s="1"/>
  <c r="E264" i="36"/>
  <c r="F264" i="36"/>
  <c r="E265" i="36"/>
  <c r="F265" i="36" s="1"/>
  <c r="E266" i="36"/>
  <c r="F266" i="36"/>
  <c r="F2" i="36"/>
  <c r="E2" i="36"/>
  <c r="R3" i="15"/>
  <c r="R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122" i="15"/>
  <c r="R123" i="15"/>
  <c r="R124" i="15"/>
  <c r="R125" i="15"/>
  <c r="R126" i="15"/>
  <c r="R127" i="15"/>
  <c r="R128" i="15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R146" i="15"/>
  <c r="R147" i="15"/>
  <c r="R148" i="15"/>
  <c r="R149" i="15"/>
  <c r="R150" i="15"/>
  <c r="R151" i="15"/>
  <c r="R152" i="15"/>
  <c r="R153" i="15"/>
  <c r="R154" i="15"/>
  <c r="R155" i="15"/>
  <c r="R156" i="15"/>
  <c r="R157" i="15"/>
  <c r="R158" i="15"/>
  <c r="R159" i="15"/>
  <c r="R160" i="15"/>
  <c r="R161" i="15"/>
  <c r="R162" i="15"/>
  <c r="R163" i="15"/>
  <c r="R164" i="15"/>
  <c r="R165" i="15"/>
  <c r="R166" i="15"/>
  <c r="R167" i="15"/>
  <c r="R168" i="15"/>
  <c r="R169" i="15"/>
  <c r="R170" i="15"/>
  <c r="R171" i="15"/>
  <c r="R172" i="15"/>
  <c r="R173" i="15"/>
  <c r="R174" i="15"/>
  <c r="R175" i="15"/>
  <c r="R176" i="15"/>
  <c r="R177" i="15"/>
  <c r="R178" i="15"/>
  <c r="R179" i="15"/>
  <c r="R180" i="15"/>
  <c r="R181" i="15"/>
  <c r="R182" i="15"/>
  <c r="R183" i="15"/>
  <c r="R184" i="15"/>
  <c r="R185" i="15"/>
  <c r="R186" i="15"/>
  <c r="R187" i="15"/>
  <c r="R188" i="15"/>
  <c r="R189" i="15"/>
  <c r="R190" i="15"/>
  <c r="R191" i="15"/>
  <c r="R192" i="15"/>
  <c r="R193" i="15"/>
  <c r="R194" i="15"/>
  <c r="R195" i="15"/>
  <c r="R196" i="15"/>
  <c r="R197" i="15"/>
  <c r="R198" i="15"/>
  <c r="R199" i="15"/>
  <c r="R200" i="15"/>
  <c r="R201" i="15"/>
  <c r="R202" i="15"/>
  <c r="R203" i="15"/>
  <c r="R204" i="15"/>
  <c r="R205" i="15"/>
  <c r="R206" i="15"/>
  <c r="R207" i="15"/>
  <c r="R208" i="15"/>
  <c r="R209" i="15"/>
  <c r="R210" i="15"/>
  <c r="R211" i="15"/>
  <c r="R212" i="15"/>
  <c r="R213" i="15"/>
  <c r="R214" i="15"/>
  <c r="R215" i="15"/>
  <c r="R216" i="15"/>
  <c r="R217" i="15"/>
  <c r="R218" i="15"/>
  <c r="R219" i="15"/>
  <c r="R220" i="15"/>
  <c r="R221" i="15"/>
  <c r="R222" i="15"/>
  <c r="R223" i="15"/>
  <c r="R224" i="15"/>
  <c r="R225" i="15"/>
  <c r="R226" i="15"/>
  <c r="R227" i="15"/>
  <c r="R228" i="15"/>
  <c r="R229" i="15"/>
  <c r="R230" i="15"/>
  <c r="R231" i="15"/>
  <c r="R232" i="15"/>
  <c r="R233" i="15"/>
  <c r="R234" i="15"/>
  <c r="R235" i="15"/>
  <c r="R236" i="15"/>
  <c r="R237" i="15"/>
  <c r="R238" i="15"/>
  <c r="R239" i="15"/>
  <c r="R240" i="15"/>
  <c r="R241" i="15"/>
  <c r="R242" i="15"/>
  <c r="R243" i="15"/>
  <c r="R244" i="15"/>
  <c r="R245" i="15"/>
  <c r="R246" i="15"/>
  <c r="R247" i="15"/>
  <c r="R248" i="15"/>
  <c r="R249" i="15"/>
  <c r="R250" i="15"/>
  <c r="R251" i="15"/>
  <c r="R252" i="15"/>
  <c r="R253" i="15"/>
  <c r="R254" i="15"/>
  <c r="R255" i="15"/>
  <c r="R256" i="15"/>
  <c r="R257" i="15"/>
  <c r="R258" i="15"/>
  <c r="R259" i="15"/>
  <c r="R260" i="15"/>
  <c r="R261" i="15"/>
  <c r="R262" i="15"/>
  <c r="R263" i="15"/>
  <c r="R264" i="15"/>
  <c r="R265" i="15"/>
  <c r="R266" i="15"/>
  <c r="R2" i="15"/>
  <c r="E3" i="35"/>
  <c r="F3" i="35" s="1"/>
  <c r="E4" i="35"/>
  <c r="F4" i="35" s="1"/>
  <c r="E5" i="35"/>
  <c r="F5" i="35" s="1"/>
  <c r="E6" i="35"/>
  <c r="F6" i="35" s="1"/>
  <c r="E7" i="35"/>
  <c r="F7" i="35" s="1"/>
  <c r="E8" i="35"/>
  <c r="F8" i="35" s="1"/>
  <c r="E9" i="35"/>
  <c r="F9" i="35" s="1"/>
  <c r="E10" i="35"/>
  <c r="F10" i="35" s="1"/>
  <c r="E11" i="35"/>
  <c r="F11" i="35" s="1"/>
  <c r="E12" i="35"/>
  <c r="F12" i="35" s="1"/>
  <c r="E13" i="35"/>
  <c r="F13" i="35" s="1"/>
  <c r="E14" i="35"/>
  <c r="F14" i="35" s="1"/>
  <c r="E15" i="35"/>
  <c r="F15" i="35" s="1"/>
  <c r="E16" i="35"/>
  <c r="F16" i="35"/>
  <c r="E17" i="35"/>
  <c r="F17" i="35" s="1"/>
  <c r="E18" i="35"/>
  <c r="F18" i="35" s="1"/>
  <c r="E19" i="35"/>
  <c r="F19" i="35" s="1"/>
  <c r="E20" i="35"/>
  <c r="F20" i="35" s="1"/>
  <c r="E21" i="35"/>
  <c r="F21" i="35" s="1"/>
  <c r="E22" i="35"/>
  <c r="F22" i="35" s="1"/>
  <c r="E23" i="35"/>
  <c r="F23" i="35" s="1"/>
  <c r="E24" i="35"/>
  <c r="F24" i="35" s="1"/>
  <c r="E25" i="35"/>
  <c r="F25" i="35" s="1"/>
  <c r="E26" i="35"/>
  <c r="F26" i="35" s="1"/>
  <c r="E27" i="35"/>
  <c r="F27" i="35" s="1"/>
  <c r="E28" i="35"/>
  <c r="F28" i="35" s="1"/>
  <c r="E29" i="35"/>
  <c r="F29" i="35" s="1"/>
  <c r="E30" i="35"/>
  <c r="F30" i="35"/>
  <c r="E31" i="35"/>
  <c r="F31" i="35" s="1"/>
  <c r="E32" i="35"/>
  <c r="F32" i="35" s="1"/>
  <c r="E33" i="35"/>
  <c r="F33" i="35" s="1"/>
  <c r="E34" i="35"/>
  <c r="F34" i="35" s="1"/>
  <c r="E35" i="35"/>
  <c r="F35" i="35" s="1"/>
  <c r="E36" i="35"/>
  <c r="F36" i="35"/>
  <c r="E37" i="35"/>
  <c r="F37" i="35" s="1"/>
  <c r="E38" i="35"/>
  <c r="F38" i="35" s="1"/>
  <c r="E39" i="35"/>
  <c r="F39" i="35" s="1"/>
  <c r="E40" i="35"/>
  <c r="F40" i="35" s="1"/>
  <c r="E41" i="35"/>
  <c r="F41" i="35" s="1"/>
  <c r="E42" i="35"/>
  <c r="F42" i="35" s="1"/>
  <c r="E43" i="35"/>
  <c r="F43" i="35" s="1"/>
  <c r="E44" i="35"/>
  <c r="F44" i="35" s="1"/>
  <c r="E45" i="35"/>
  <c r="F45" i="35" s="1"/>
  <c r="E46" i="35"/>
  <c r="F46" i="35" s="1"/>
  <c r="E47" i="35"/>
  <c r="F47" i="35" s="1"/>
  <c r="E48" i="35"/>
  <c r="F48" i="35" s="1"/>
  <c r="E49" i="35"/>
  <c r="F49" i="35" s="1"/>
  <c r="E50" i="35"/>
  <c r="F50" i="35" s="1"/>
  <c r="E51" i="35"/>
  <c r="F51" i="35" s="1"/>
  <c r="E52" i="35"/>
  <c r="F52" i="35" s="1"/>
  <c r="E53" i="35"/>
  <c r="F53" i="35" s="1"/>
  <c r="E54" i="35"/>
  <c r="F54" i="35" s="1"/>
  <c r="E55" i="35"/>
  <c r="F55" i="35" s="1"/>
  <c r="E56" i="35"/>
  <c r="F56" i="35"/>
  <c r="E57" i="35"/>
  <c r="F57" i="35" s="1"/>
  <c r="E58" i="35"/>
  <c r="F58" i="35" s="1"/>
  <c r="E59" i="35"/>
  <c r="F59" i="35" s="1"/>
  <c r="E60" i="35"/>
  <c r="F60" i="35" s="1"/>
  <c r="E61" i="35"/>
  <c r="F61" i="35" s="1"/>
  <c r="E62" i="35"/>
  <c r="F62" i="35"/>
  <c r="E63" i="35"/>
  <c r="F63" i="35" s="1"/>
  <c r="E64" i="35"/>
  <c r="F64" i="35" s="1"/>
  <c r="E65" i="35"/>
  <c r="F65" i="35" s="1"/>
  <c r="E66" i="35"/>
  <c r="F66" i="35" s="1"/>
  <c r="E67" i="35"/>
  <c r="F67" i="35" s="1"/>
  <c r="E68" i="35"/>
  <c r="F68" i="35"/>
  <c r="E69" i="35"/>
  <c r="F69" i="35" s="1"/>
  <c r="E70" i="35"/>
  <c r="F70" i="35" s="1"/>
  <c r="E71" i="35"/>
  <c r="F71" i="35" s="1"/>
  <c r="E72" i="35"/>
  <c r="F72" i="35" s="1"/>
  <c r="E73" i="35"/>
  <c r="F73" i="35" s="1"/>
  <c r="E74" i="35"/>
  <c r="F74" i="35" s="1"/>
  <c r="E75" i="35"/>
  <c r="F75" i="35" s="1"/>
  <c r="E76" i="35"/>
  <c r="F76" i="35" s="1"/>
  <c r="E77" i="35"/>
  <c r="F77" i="35" s="1"/>
  <c r="E78" i="35"/>
  <c r="F78" i="35" s="1"/>
  <c r="E79" i="35"/>
  <c r="F79" i="35" s="1"/>
  <c r="E80" i="35"/>
  <c r="F80" i="35" s="1"/>
  <c r="E81" i="35"/>
  <c r="F81" i="35" s="1"/>
  <c r="E82" i="35"/>
  <c r="F82" i="35" s="1"/>
  <c r="E83" i="35"/>
  <c r="F83" i="35" s="1"/>
  <c r="E84" i="35"/>
  <c r="F84" i="35" s="1"/>
  <c r="E85" i="35"/>
  <c r="F85" i="35" s="1"/>
  <c r="E86" i="35"/>
  <c r="F86" i="35" s="1"/>
  <c r="E87" i="35"/>
  <c r="F87" i="35" s="1"/>
  <c r="E88" i="35"/>
  <c r="F88" i="35" s="1"/>
  <c r="E89" i="35"/>
  <c r="F89" i="35" s="1"/>
  <c r="E90" i="35"/>
  <c r="F90" i="35" s="1"/>
  <c r="E91" i="35"/>
  <c r="F91" i="35" s="1"/>
  <c r="E92" i="35"/>
  <c r="F92" i="35" s="1"/>
  <c r="E93" i="35"/>
  <c r="F93" i="35" s="1"/>
  <c r="E94" i="35"/>
  <c r="F94" i="35" s="1"/>
  <c r="E95" i="35"/>
  <c r="F95" i="35" s="1"/>
  <c r="E96" i="35"/>
  <c r="F96" i="35" s="1"/>
  <c r="E97" i="35"/>
  <c r="F97" i="35" s="1"/>
  <c r="E98" i="35"/>
  <c r="F98" i="35" s="1"/>
  <c r="E99" i="35"/>
  <c r="F99" i="35" s="1"/>
  <c r="E100" i="35"/>
  <c r="F100" i="35" s="1"/>
  <c r="E101" i="35"/>
  <c r="F101" i="35" s="1"/>
  <c r="E102" i="35"/>
  <c r="F102" i="35" s="1"/>
  <c r="E103" i="35"/>
  <c r="F103" i="35" s="1"/>
  <c r="E104" i="35"/>
  <c r="F104" i="35" s="1"/>
  <c r="E105" i="35"/>
  <c r="F105" i="35" s="1"/>
  <c r="E106" i="35"/>
  <c r="F106" i="35" s="1"/>
  <c r="E107" i="35"/>
  <c r="F107" i="35" s="1"/>
  <c r="E108" i="35"/>
  <c r="F108" i="35" s="1"/>
  <c r="E109" i="35"/>
  <c r="F109" i="35" s="1"/>
  <c r="E110" i="35"/>
  <c r="F110" i="35" s="1"/>
  <c r="E111" i="35"/>
  <c r="F111" i="35" s="1"/>
  <c r="E112" i="35"/>
  <c r="F112" i="35" s="1"/>
  <c r="E113" i="35"/>
  <c r="F113" i="35" s="1"/>
  <c r="E114" i="35"/>
  <c r="F114" i="35" s="1"/>
  <c r="E115" i="35"/>
  <c r="F115" i="35" s="1"/>
  <c r="E116" i="35"/>
  <c r="F116" i="35" s="1"/>
  <c r="E117" i="35"/>
  <c r="F117" i="35" s="1"/>
  <c r="E118" i="35"/>
  <c r="F118" i="35" s="1"/>
  <c r="E119" i="35"/>
  <c r="F119" i="35" s="1"/>
  <c r="E120" i="35"/>
  <c r="F120" i="35" s="1"/>
  <c r="E121" i="35"/>
  <c r="F121" i="35" s="1"/>
  <c r="E122" i="35"/>
  <c r="F122" i="35" s="1"/>
  <c r="E123" i="35"/>
  <c r="F123" i="35" s="1"/>
  <c r="E124" i="35"/>
  <c r="F124" i="35" s="1"/>
  <c r="E125" i="35"/>
  <c r="F125" i="35" s="1"/>
  <c r="E126" i="35"/>
  <c r="F126" i="35" s="1"/>
  <c r="E127" i="35"/>
  <c r="F127" i="35" s="1"/>
  <c r="E128" i="35"/>
  <c r="F128" i="35" s="1"/>
  <c r="E129" i="35"/>
  <c r="F129" i="35" s="1"/>
  <c r="E130" i="35"/>
  <c r="F130" i="35" s="1"/>
  <c r="E131" i="35"/>
  <c r="F131" i="35" s="1"/>
  <c r="E132" i="35"/>
  <c r="F132" i="35" s="1"/>
  <c r="E133" i="35"/>
  <c r="F133" i="35" s="1"/>
  <c r="E134" i="35"/>
  <c r="F134" i="35" s="1"/>
  <c r="E135" i="35"/>
  <c r="F135" i="35" s="1"/>
  <c r="E136" i="35"/>
  <c r="F136" i="35" s="1"/>
  <c r="E137" i="35"/>
  <c r="F137" i="35" s="1"/>
  <c r="E138" i="35"/>
  <c r="F138" i="35" s="1"/>
  <c r="E139" i="35"/>
  <c r="F139" i="35" s="1"/>
  <c r="E140" i="35"/>
  <c r="F140" i="35" s="1"/>
  <c r="E141" i="35"/>
  <c r="F141" i="35" s="1"/>
  <c r="E142" i="35"/>
  <c r="F142" i="35" s="1"/>
  <c r="E143" i="35"/>
  <c r="F143" i="35" s="1"/>
  <c r="E144" i="35"/>
  <c r="F144" i="35" s="1"/>
  <c r="E145" i="35"/>
  <c r="F145" i="35" s="1"/>
  <c r="E146" i="35"/>
  <c r="F146" i="35" s="1"/>
  <c r="E147" i="35"/>
  <c r="F147" i="35" s="1"/>
  <c r="E148" i="35"/>
  <c r="F148" i="35" s="1"/>
  <c r="E149" i="35"/>
  <c r="F149" i="35" s="1"/>
  <c r="E150" i="35"/>
  <c r="F150" i="35" s="1"/>
  <c r="E151" i="35"/>
  <c r="F151" i="35" s="1"/>
  <c r="E152" i="35"/>
  <c r="F152" i="35" s="1"/>
  <c r="E153" i="35"/>
  <c r="F153" i="35" s="1"/>
  <c r="E154" i="35"/>
  <c r="F154" i="35" s="1"/>
  <c r="E155" i="35"/>
  <c r="F155" i="35" s="1"/>
  <c r="E156" i="35"/>
  <c r="F156" i="35" s="1"/>
  <c r="E157" i="35"/>
  <c r="F157" i="35" s="1"/>
  <c r="E158" i="35"/>
  <c r="F158" i="35" s="1"/>
  <c r="E159" i="35"/>
  <c r="F159" i="35" s="1"/>
  <c r="E160" i="35"/>
  <c r="F160" i="35" s="1"/>
  <c r="E161" i="35"/>
  <c r="F161" i="35" s="1"/>
  <c r="E162" i="35"/>
  <c r="F162" i="35" s="1"/>
  <c r="E163" i="35"/>
  <c r="F163" i="35" s="1"/>
  <c r="E164" i="35"/>
  <c r="F164" i="35" s="1"/>
  <c r="E165" i="35"/>
  <c r="F165" i="35" s="1"/>
  <c r="E166" i="35"/>
  <c r="F166" i="35" s="1"/>
  <c r="E167" i="35"/>
  <c r="F167" i="35" s="1"/>
  <c r="E168" i="35"/>
  <c r="F168" i="35" s="1"/>
  <c r="E169" i="35"/>
  <c r="F169" i="35" s="1"/>
  <c r="E170" i="35"/>
  <c r="F170" i="35" s="1"/>
  <c r="E171" i="35"/>
  <c r="F171" i="35" s="1"/>
  <c r="E172" i="35"/>
  <c r="F172" i="35" s="1"/>
  <c r="E173" i="35"/>
  <c r="F173" i="35" s="1"/>
  <c r="E174" i="35"/>
  <c r="F174" i="35" s="1"/>
  <c r="E175" i="35"/>
  <c r="F175" i="35" s="1"/>
  <c r="E176" i="35"/>
  <c r="F176" i="35" s="1"/>
  <c r="E177" i="35"/>
  <c r="F177" i="35" s="1"/>
  <c r="E178" i="35"/>
  <c r="F178" i="35" s="1"/>
  <c r="E179" i="35"/>
  <c r="F179" i="35" s="1"/>
  <c r="E180" i="35"/>
  <c r="F180" i="35" s="1"/>
  <c r="E181" i="35"/>
  <c r="F181" i="35" s="1"/>
  <c r="E182" i="35"/>
  <c r="F182" i="35" s="1"/>
  <c r="E183" i="35"/>
  <c r="F183" i="35" s="1"/>
  <c r="E184" i="35"/>
  <c r="F184" i="35" s="1"/>
  <c r="E185" i="35"/>
  <c r="F185" i="35" s="1"/>
  <c r="E186" i="35"/>
  <c r="F186" i="35" s="1"/>
  <c r="E187" i="35"/>
  <c r="F187" i="35" s="1"/>
  <c r="E188" i="35"/>
  <c r="F188" i="35" s="1"/>
  <c r="E189" i="35"/>
  <c r="F189" i="35" s="1"/>
  <c r="E190" i="35"/>
  <c r="F190" i="35" s="1"/>
  <c r="E191" i="35"/>
  <c r="F191" i="35" s="1"/>
  <c r="E192" i="35"/>
  <c r="F192" i="35" s="1"/>
  <c r="E193" i="35"/>
  <c r="F193" i="35" s="1"/>
  <c r="E194" i="35"/>
  <c r="F194" i="35" s="1"/>
  <c r="E195" i="35"/>
  <c r="F195" i="35" s="1"/>
  <c r="E196" i="35"/>
  <c r="F196" i="35" s="1"/>
  <c r="E197" i="35"/>
  <c r="F197" i="35" s="1"/>
  <c r="E198" i="35"/>
  <c r="F198" i="35" s="1"/>
  <c r="E199" i="35"/>
  <c r="F199" i="35" s="1"/>
  <c r="E200" i="35"/>
  <c r="F200" i="35" s="1"/>
  <c r="E201" i="35"/>
  <c r="F201" i="35" s="1"/>
  <c r="E202" i="35"/>
  <c r="F202" i="35" s="1"/>
  <c r="E203" i="35"/>
  <c r="F203" i="35" s="1"/>
  <c r="E204" i="35"/>
  <c r="F204" i="35" s="1"/>
  <c r="E205" i="35"/>
  <c r="F205" i="35" s="1"/>
  <c r="E206" i="35"/>
  <c r="F206" i="35" s="1"/>
  <c r="E207" i="35"/>
  <c r="F207" i="35" s="1"/>
  <c r="E208" i="35"/>
  <c r="F208" i="35" s="1"/>
  <c r="E209" i="35"/>
  <c r="F209" i="35" s="1"/>
  <c r="E210" i="35"/>
  <c r="F210" i="35" s="1"/>
  <c r="E211" i="35"/>
  <c r="F211" i="35" s="1"/>
  <c r="E212" i="35"/>
  <c r="F212" i="35" s="1"/>
  <c r="E213" i="35"/>
  <c r="F213" i="35" s="1"/>
  <c r="E214" i="35"/>
  <c r="F214" i="35" s="1"/>
  <c r="E215" i="35"/>
  <c r="F215" i="35" s="1"/>
  <c r="E216" i="35"/>
  <c r="F216" i="35" s="1"/>
  <c r="E217" i="35"/>
  <c r="F217" i="35" s="1"/>
  <c r="E218" i="35"/>
  <c r="F218" i="35" s="1"/>
  <c r="E219" i="35"/>
  <c r="F219" i="35" s="1"/>
  <c r="E220" i="35"/>
  <c r="F220" i="35" s="1"/>
  <c r="E221" i="35"/>
  <c r="F221" i="35" s="1"/>
  <c r="E222" i="35"/>
  <c r="F222" i="35" s="1"/>
  <c r="E223" i="35"/>
  <c r="F223" i="35" s="1"/>
  <c r="E224" i="35"/>
  <c r="F224" i="35" s="1"/>
  <c r="E225" i="35"/>
  <c r="F225" i="35" s="1"/>
  <c r="E226" i="35"/>
  <c r="F226" i="35" s="1"/>
  <c r="E227" i="35"/>
  <c r="F227" i="35" s="1"/>
  <c r="E228" i="35"/>
  <c r="F228" i="35" s="1"/>
  <c r="E229" i="35"/>
  <c r="F229" i="35" s="1"/>
  <c r="E230" i="35"/>
  <c r="F230" i="35" s="1"/>
  <c r="E231" i="35"/>
  <c r="F231" i="35" s="1"/>
  <c r="E232" i="35"/>
  <c r="F232" i="35" s="1"/>
  <c r="E233" i="35"/>
  <c r="F233" i="35" s="1"/>
  <c r="E234" i="35"/>
  <c r="F234" i="35" s="1"/>
  <c r="E235" i="35"/>
  <c r="F235" i="35" s="1"/>
  <c r="E236" i="35"/>
  <c r="F236" i="35" s="1"/>
  <c r="E237" i="35"/>
  <c r="F237" i="35" s="1"/>
  <c r="E238" i="35"/>
  <c r="F238" i="35" s="1"/>
  <c r="E239" i="35"/>
  <c r="F239" i="35"/>
  <c r="E240" i="35"/>
  <c r="F240" i="35" s="1"/>
  <c r="E241" i="35"/>
  <c r="F241" i="35"/>
  <c r="E242" i="35"/>
  <c r="F242" i="35" s="1"/>
  <c r="E243" i="35"/>
  <c r="F243" i="35" s="1"/>
  <c r="E244" i="35"/>
  <c r="F244" i="35" s="1"/>
  <c r="E245" i="35"/>
  <c r="F245" i="35" s="1"/>
  <c r="E246" i="35"/>
  <c r="F246" i="35" s="1"/>
  <c r="E247" i="35"/>
  <c r="F247" i="35" s="1"/>
  <c r="E248" i="35"/>
  <c r="F248" i="35"/>
  <c r="E249" i="35"/>
  <c r="F249" i="35" s="1"/>
  <c r="E250" i="35"/>
  <c r="F250" i="35" s="1"/>
  <c r="E251" i="35"/>
  <c r="F251" i="35" s="1"/>
  <c r="E252" i="35"/>
  <c r="F252" i="35" s="1"/>
  <c r="E253" i="35"/>
  <c r="F253" i="35" s="1"/>
  <c r="E254" i="35"/>
  <c r="F254" i="35" s="1"/>
  <c r="E255" i="35"/>
  <c r="F255" i="35" s="1"/>
  <c r="E256" i="35"/>
  <c r="F256" i="35" s="1"/>
  <c r="E257" i="35"/>
  <c r="F257" i="35" s="1"/>
  <c r="E258" i="35"/>
  <c r="F258" i="35" s="1"/>
  <c r="E259" i="35"/>
  <c r="F259" i="35" s="1"/>
  <c r="E260" i="35"/>
  <c r="F260" i="35" s="1"/>
  <c r="E261" i="35"/>
  <c r="F261" i="35" s="1"/>
  <c r="E262" i="35"/>
  <c r="F262" i="35" s="1"/>
  <c r="E263" i="35"/>
  <c r="F263" i="35" s="1"/>
  <c r="E264" i="35"/>
  <c r="F264" i="35" s="1"/>
  <c r="E265" i="35"/>
  <c r="F265" i="35" s="1"/>
  <c r="E266" i="35"/>
  <c r="F266" i="35" s="1"/>
  <c r="E2" i="35"/>
  <c r="F2" i="35" s="1"/>
  <c r="E3" i="33"/>
  <c r="F3" i="33" s="1"/>
  <c r="E4" i="33"/>
  <c r="F4" i="33" s="1"/>
  <c r="E5" i="33"/>
  <c r="F5" i="33" s="1"/>
  <c r="E6" i="33"/>
  <c r="F6" i="33" s="1"/>
  <c r="E7" i="33"/>
  <c r="F7" i="33" s="1"/>
  <c r="E8" i="33"/>
  <c r="F8" i="33" s="1"/>
  <c r="E9" i="33"/>
  <c r="F9" i="33" s="1"/>
  <c r="E10" i="33"/>
  <c r="F10" i="33" s="1"/>
  <c r="E11" i="33"/>
  <c r="F11" i="33" s="1"/>
  <c r="E12" i="33"/>
  <c r="F12" i="33" s="1"/>
  <c r="E13" i="33"/>
  <c r="F13" i="33" s="1"/>
  <c r="E14" i="33"/>
  <c r="F14" i="33" s="1"/>
  <c r="E15" i="33"/>
  <c r="F15" i="33" s="1"/>
  <c r="E16" i="33"/>
  <c r="F16" i="33" s="1"/>
  <c r="E17" i="33"/>
  <c r="F17" i="33" s="1"/>
  <c r="E18" i="33"/>
  <c r="F18" i="33" s="1"/>
  <c r="E19" i="33"/>
  <c r="F19" i="33" s="1"/>
  <c r="E20" i="33"/>
  <c r="F20" i="33" s="1"/>
  <c r="E21" i="33"/>
  <c r="F21" i="33" s="1"/>
  <c r="E22" i="33"/>
  <c r="F22" i="33" s="1"/>
  <c r="E23" i="33"/>
  <c r="F23" i="33" s="1"/>
  <c r="E24" i="33"/>
  <c r="F24" i="33" s="1"/>
  <c r="E25" i="33"/>
  <c r="F25" i="33" s="1"/>
  <c r="E26" i="33"/>
  <c r="F26" i="33" s="1"/>
  <c r="E27" i="33"/>
  <c r="F27" i="33" s="1"/>
  <c r="E28" i="33"/>
  <c r="F28" i="33" s="1"/>
  <c r="E29" i="33"/>
  <c r="F29" i="33" s="1"/>
  <c r="E30" i="33"/>
  <c r="F30" i="33" s="1"/>
  <c r="E31" i="33"/>
  <c r="F31" i="33" s="1"/>
  <c r="E32" i="33"/>
  <c r="F32" i="33" s="1"/>
  <c r="E33" i="33"/>
  <c r="F33" i="33" s="1"/>
  <c r="E34" i="33"/>
  <c r="F34" i="33" s="1"/>
  <c r="E35" i="33"/>
  <c r="F35" i="33" s="1"/>
  <c r="E36" i="33"/>
  <c r="F36" i="33" s="1"/>
  <c r="E37" i="33"/>
  <c r="F37" i="33" s="1"/>
  <c r="E38" i="33"/>
  <c r="F38" i="33" s="1"/>
  <c r="E39" i="33"/>
  <c r="F39" i="33" s="1"/>
  <c r="E40" i="33"/>
  <c r="F40" i="33" s="1"/>
  <c r="E41" i="33"/>
  <c r="F41" i="33" s="1"/>
  <c r="E42" i="33"/>
  <c r="F42" i="33" s="1"/>
  <c r="E43" i="33"/>
  <c r="F43" i="33" s="1"/>
  <c r="E44" i="33"/>
  <c r="F44" i="33" s="1"/>
  <c r="E45" i="33"/>
  <c r="F45" i="33" s="1"/>
  <c r="E46" i="33"/>
  <c r="F46" i="33" s="1"/>
  <c r="E47" i="33"/>
  <c r="F47" i="33" s="1"/>
  <c r="E48" i="33"/>
  <c r="F48" i="33" s="1"/>
  <c r="E49" i="33"/>
  <c r="F49" i="33" s="1"/>
  <c r="E50" i="33"/>
  <c r="F50" i="33" s="1"/>
  <c r="E51" i="33"/>
  <c r="F51" i="33" s="1"/>
  <c r="E52" i="33"/>
  <c r="F52" i="33" s="1"/>
  <c r="E53" i="33"/>
  <c r="F53" i="33" s="1"/>
  <c r="E54" i="33"/>
  <c r="F54" i="33" s="1"/>
  <c r="E55" i="33"/>
  <c r="F55" i="33" s="1"/>
  <c r="E56" i="33"/>
  <c r="F56" i="33" s="1"/>
  <c r="E57" i="33"/>
  <c r="F57" i="33" s="1"/>
  <c r="E58" i="33"/>
  <c r="F58" i="33" s="1"/>
  <c r="E59" i="33"/>
  <c r="F59" i="33" s="1"/>
  <c r="E60" i="33"/>
  <c r="F60" i="33" s="1"/>
  <c r="E61" i="33"/>
  <c r="F61" i="33" s="1"/>
  <c r="E62" i="33"/>
  <c r="F62" i="33" s="1"/>
  <c r="E63" i="33"/>
  <c r="F63" i="33" s="1"/>
  <c r="E64" i="33"/>
  <c r="F64" i="33" s="1"/>
  <c r="E65" i="33"/>
  <c r="F65" i="33" s="1"/>
  <c r="E66" i="33"/>
  <c r="F66" i="33" s="1"/>
  <c r="E67" i="33"/>
  <c r="F67" i="33" s="1"/>
  <c r="E68" i="33"/>
  <c r="F68" i="33" s="1"/>
  <c r="E69" i="33"/>
  <c r="F69" i="33" s="1"/>
  <c r="E70" i="33"/>
  <c r="F70" i="33" s="1"/>
  <c r="E71" i="33"/>
  <c r="F71" i="33" s="1"/>
  <c r="E72" i="33"/>
  <c r="F72" i="33" s="1"/>
  <c r="E73" i="33"/>
  <c r="F73" i="33" s="1"/>
  <c r="E74" i="33"/>
  <c r="F74" i="33" s="1"/>
  <c r="E75" i="33"/>
  <c r="F75" i="33" s="1"/>
  <c r="E76" i="33"/>
  <c r="F76" i="33" s="1"/>
  <c r="E77" i="33"/>
  <c r="F77" i="33" s="1"/>
  <c r="E78" i="33"/>
  <c r="F78" i="33" s="1"/>
  <c r="E79" i="33"/>
  <c r="F79" i="33" s="1"/>
  <c r="E80" i="33"/>
  <c r="F80" i="33" s="1"/>
  <c r="E81" i="33"/>
  <c r="F81" i="33" s="1"/>
  <c r="E82" i="33"/>
  <c r="F82" i="33" s="1"/>
  <c r="E83" i="33"/>
  <c r="F83" i="33" s="1"/>
  <c r="E84" i="33"/>
  <c r="F84" i="33" s="1"/>
  <c r="E85" i="33"/>
  <c r="F85" i="33" s="1"/>
  <c r="E86" i="33"/>
  <c r="F86" i="33" s="1"/>
  <c r="E87" i="33"/>
  <c r="F87" i="33" s="1"/>
  <c r="E88" i="33"/>
  <c r="F88" i="33" s="1"/>
  <c r="E89" i="33"/>
  <c r="F89" i="33" s="1"/>
  <c r="E90" i="33"/>
  <c r="F90" i="33" s="1"/>
  <c r="E91" i="33"/>
  <c r="F91" i="33" s="1"/>
  <c r="E92" i="33"/>
  <c r="F92" i="33" s="1"/>
  <c r="E93" i="33"/>
  <c r="F93" i="33" s="1"/>
  <c r="E94" i="33"/>
  <c r="F94" i="33" s="1"/>
  <c r="E95" i="33"/>
  <c r="F95" i="33" s="1"/>
  <c r="E96" i="33"/>
  <c r="F96" i="33" s="1"/>
  <c r="E97" i="33"/>
  <c r="F97" i="33" s="1"/>
  <c r="E98" i="33"/>
  <c r="F98" i="33" s="1"/>
  <c r="E99" i="33"/>
  <c r="F99" i="33" s="1"/>
  <c r="E100" i="33"/>
  <c r="F100" i="33" s="1"/>
  <c r="E101" i="33"/>
  <c r="F101" i="33" s="1"/>
  <c r="E102" i="33"/>
  <c r="F102" i="33" s="1"/>
  <c r="E103" i="33"/>
  <c r="F103" i="33" s="1"/>
  <c r="E104" i="33"/>
  <c r="F104" i="33" s="1"/>
  <c r="E105" i="33"/>
  <c r="F105" i="33" s="1"/>
  <c r="E106" i="33"/>
  <c r="F106" i="33" s="1"/>
  <c r="E107" i="33"/>
  <c r="F107" i="33" s="1"/>
  <c r="E108" i="33"/>
  <c r="F108" i="33" s="1"/>
  <c r="E109" i="33"/>
  <c r="F109" i="33" s="1"/>
  <c r="E110" i="33"/>
  <c r="F110" i="33" s="1"/>
  <c r="E111" i="33"/>
  <c r="F111" i="33" s="1"/>
  <c r="E112" i="33"/>
  <c r="F112" i="33" s="1"/>
  <c r="E113" i="33"/>
  <c r="F113" i="33" s="1"/>
  <c r="E114" i="33"/>
  <c r="F114" i="33" s="1"/>
  <c r="E115" i="33"/>
  <c r="F115" i="33" s="1"/>
  <c r="E116" i="33"/>
  <c r="F116" i="33" s="1"/>
  <c r="E117" i="33"/>
  <c r="F117" i="33" s="1"/>
  <c r="E118" i="33"/>
  <c r="F118" i="33" s="1"/>
  <c r="E119" i="33"/>
  <c r="F119" i="33" s="1"/>
  <c r="E120" i="33"/>
  <c r="F120" i="33" s="1"/>
  <c r="E121" i="33"/>
  <c r="F121" i="33" s="1"/>
  <c r="E122" i="33"/>
  <c r="F122" i="33" s="1"/>
  <c r="E123" i="33"/>
  <c r="F123" i="33" s="1"/>
  <c r="E124" i="33"/>
  <c r="F124" i="33" s="1"/>
  <c r="E125" i="33"/>
  <c r="F125" i="33" s="1"/>
  <c r="E126" i="33"/>
  <c r="F126" i="33" s="1"/>
  <c r="E127" i="33"/>
  <c r="F127" i="33" s="1"/>
  <c r="E128" i="33"/>
  <c r="F128" i="33" s="1"/>
  <c r="E129" i="33"/>
  <c r="F129" i="33" s="1"/>
  <c r="E130" i="33"/>
  <c r="F130" i="33" s="1"/>
  <c r="E131" i="33"/>
  <c r="F131" i="33" s="1"/>
  <c r="E132" i="33"/>
  <c r="F132" i="33" s="1"/>
  <c r="E133" i="33"/>
  <c r="F133" i="33" s="1"/>
  <c r="E134" i="33"/>
  <c r="F134" i="33" s="1"/>
  <c r="E135" i="33"/>
  <c r="F135" i="33" s="1"/>
  <c r="E136" i="33"/>
  <c r="F136" i="33" s="1"/>
  <c r="E137" i="33"/>
  <c r="F137" i="33" s="1"/>
  <c r="E138" i="33"/>
  <c r="F138" i="33" s="1"/>
  <c r="E139" i="33"/>
  <c r="F139" i="33" s="1"/>
  <c r="E140" i="33"/>
  <c r="F140" i="33" s="1"/>
  <c r="E141" i="33"/>
  <c r="F141" i="33" s="1"/>
  <c r="E142" i="33"/>
  <c r="F142" i="33" s="1"/>
  <c r="E143" i="33"/>
  <c r="F143" i="33" s="1"/>
  <c r="E144" i="33"/>
  <c r="F144" i="33" s="1"/>
  <c r="E145" i="33"/>
  <c r="F145" i="33" s="1"/>
  <c r="E146" i="33"/>
  <c r="F146" i="33" s="1"/>
  <c r="E147" i="33"/>
  <c r="F147" i="33" s="1"/>
  <c r="E148" i="33"/>
  <c r="F148" i="33" s="1"/>
  <c r="E149" i="33"/>
  <c r="F149" i="33" s="1"/>
  <c r="E150" i="33"/>
  <c r="F150" i="33" s="1"/>
  <c r="E151" i="33"/>
  <c r="F151" i="33" s="1"/>
  <c r="E152" i="33"/>
  <c r="F152" i="33" s="1"/>
  <c r="E153" i="33"/>
  <c r="F153" i="33" s="1"/>
  <c r="E154" i="33"/>
  <c r="F154" i="33" s="1"/>
  <c r="E155" i="33"/>
  <c r="F155" i="33" s="1"/>
  <c r="E156" i="33"/>
  <c r="F156" i="33" s="1"/>
  <c r="E157" i="33"/>
  <c r="F157" i="33" s="1"/>
  <c r="E158" i="33"/>
  <c r="F158" i="33" s="1"/>
  <c r="E159" i="33"/>
  <c r="F159" i="33" s="1"/>
  <c r="E160" i="33"/>
  <c r="F160" i="33" s="1"/>
  <c r="E161" i="33"/>
  <c r="F161" i="33" s="1"/>
  <c r="E162" i="33"/>
  <c r="F162" i="33" s="1"/>
  <c r="E163" i="33"/>
  <c r="F163" i="33" s="1"/>
  <c r="E164" i="33"/>
  <c r="F164" i="33" s="1"/>
  <c r="E165" i="33"/>
  <c r="F165" i="33" s="1"/>
  <c r="E166" i="33"/>
  <c r="F166" i="33" s="1"/>
  <c r="E167" i="33"/>
  <c r="F167" i="33" s="1"/>
  <c r="E168" i="33"/>
  <c r="F168" i="33" s="1"/>
  <c r="E169" i="33"/>
  <c r="F169" i="33" s="1"/>
  <c r="E170" i="33"/>
  <c r="F170" i="33" s="1"/>
  <c r="E171" i="33"/>
  <c r="F171" i="33" s="1"/>
  <c r="E172" i="33"/>
  <c r="F172" i="33" s="1"/>
  <c r="E173" i="33"/>
  <c r="F173" i="33" s="1"/>
  <c r="E174" i="33"/>
  <c r="F174" i="33" s="1"/>
  <c r="E175" i="33"/>
  <c r="F175" i="33" s="1"/>
  <c r="E176" i="33"/>
  <c r="F176" i="33" s="1"/>
  <c r="E177" i="33"/>
  <c r="F177" i="33" s="1"/>
  <c r="E178" i="33"/>
  <c r="F178" i="33" s="1"/>
  <c r="E179" i="33"/>
  <c r="F179" i="33" s="1"/>
  <c r="E180" i="33"/>
  <c r="F180" i="33" s="1"/>
  <c r="E181" i="33"/>
  <c r="F181" i="33" s="1"/>
  <c r="E182" i="33"/>
  <c r="F182" i="33" s="1"/>
  <c r="E183" i="33"/>
  <c r="F183" i="33" s="1"/>
  <c r="E184" i="33"/>
  <c r="F184" i="33" s="1"/>
  <c r="E185" i="33"/>
  <c r="F185" i="33" s="1"/>
  <c r="E186" i="33"/>
  <c r="F186" i="33" s="1"/>
  <c r="E187" i="33"/>
  <c r="F187" i="33" s="1"/>
  <c r="E188" i="33"/>
  <c r="F188" i="33" s="1"/>
  <c r="E189" i="33"/>
  <c r="F189" i="33" s="1"/>
  <c r="E190" i="33"/>
  <c r="F190" i="33" s="1"/>
  <c r="E191" i="33"/>
  <c r="F191" i="33" s="1"/>
  <c r="E192" i="33"/>
  <c r="F192" i="33" s="1"/>
  <c r="E193" i="33"/>
  <c r="F193" i="33" s="1"/>
  <c r="E194" i="33"/>
  <c r="F194" i="33" s="1"/>
  <c r="E195" i="33"/>
  <c r="F195" i="33" s="1"/>
  <c r="E196" i="33"/>
  <c r="F196" i="33" s="1"/>
  <c r="E197" i="33"/>
  <c r="F197" i="33" s="1"/>
  <c r="E198" i="33"/>
  <c r="F198" i="33" s="1"/>
  <c r="E199" i="33"/>
  <c r="F199" i="33" s="1"/>
  <c r="E200" i="33"/>
  <c r="F200" i="33" s="1"/>
  <c r="E201" i="33"/>
  <c r="F201" i="33" s="1"/>
  <c r="E202" i="33"/>
  <c r="F202" i="33" s="1"/>
  <c r="E203" i="33"/>
  <c r="F203" i="33" s="1"/>
  <c r="E204" i="33"/>
  <c r="F204" i="33" s="1"/>
  <c r="E205" i="33"/>
  <c r="F205" i="33" s="1"/>
  <c r="E206" i="33"/>
  <c r="F206" i="33" s="1"/>
  <c r="E207" i="33"/>
  <c r="F207" i="33" s="1"/>
  <c r="E208" i="33"/>
  <c r="F208" i="33" s="1"/>
  <c r="E209" i="33"/>
  <c r="F209" i="33" s="1"/>
  <c r="E210" i="33"/>
  <c r="F210" i="33" s="1"/>
  <c r="E211" i="33"/>
  <c r="F211" i="33" s="1"/>
  <c r="E212" i="33"/>
  <c r="F212" i="33" s="1"/>
  <c r="E213" i="33"/>
  <c r="F213" i="33" s="1"/>
  <c r="E214" i="33"/>
  <c r="F214" i="33" s="1"/>
  <c r="E215" i="33"/>
  <c r="F215" i="33" s="1"/>
  <c r="E216" i="33"/>
  <c r="F216" i="33" s="1"/>
  <c r="E217" i="33"/>
  <c r="F217" i="33" s="1"/>
  <c r="E218" i="33"/>
  <c r="F218" i="33" s="1"/>
  <c r="E219" i="33"/>
  <c r="F219" i="33" s="1"/>
  <c r="E220" i="33"/>
  <c r="F220" i="33" s="1"/>
  <c r="E221" i="33"/>
  <c r="F221" i="33" s="1"/>
  <c r="E222" i="33"/>
  <c r="F222" i="33" s="1"/>
  <c r="E223" i="33"/>
  <c r="F223" i="33" s="1"/>
  <c r="E224" i="33"/>
  <c r="F224" i="33" s="1"/>
  <c r="E225" i="33"/>
  <c r="F225" i="33" s="1"/>
  <c r="E226" i="33"/>
  <c r="F226" i="33" s="1"/>
  <c r="E227" i="33"/>
  <c r="F227" i="33" s="1"/>
  <c r="E228" i="33"/>
  <c r="F228" i="33" s="1"/>
  <c r="E229" i="33"/>
  <c r="F229" i="33" s="1"/>
  <c r="E230" i="33"/>
  <c r="F230" i="33" s="1"/>
  <c r="E231" i="33"/>
  <c r="F231" i="33" s="1"/>
  <c r="E232" i="33"/>
  <c r="F232" i="33" s="1"/>
  <c r="E233" i="33"/>
  <c r="F233" i="33" s="1"/>
  <c r="E234" i="33"/>
  <c r="F234" i="33" s="1"/>
  <c r="E235" i="33"/>
  <c r="F235" i="33" s="1"/>
  <c r="E236" i="33"/>
  <c r="F236" i="33" s="1"/>
  <c r="E237" i="33"/>
  <c r="F237" i="33" s="1"/>
  <c r="E238" i="33"/>
  <c r="F238" i="33" s="1"/>
  <c r="E239" i="33"/>
  <c r="F239" i="33" s="1"/>
  <c r="E240" i="33"/>
  <c r="F240" i="33" s="1"/>
  <c r="E241" i="33"/>
  <c r="F241" i="33" s="1"/>
  <c r="E242" i="33"/>
  <c r="F242" i="33" s="1"/>
  <c r="E243" i="33"/>
  <c r="F243" i="33" s="1"/>
  <c r="E244" i="33"/>
  <c r="F244" i="33" s="1"/>
  <c r="E245" i="33"/>
  <c r="F245" i="33" s="1"/>
  <c r="E246" i="33"/>
  <c r="F246" i="33" s="1"/>
  <c r="E247" i="33"/>
  <c r="F247" i="33" s="1"/>
  <c r="E248" i="33"/>
  <c r="F248" i="33" s="1"/>
  <c r="E249" i="33"/>
  <c r="F249" i="33" s="1"/>
  <c r="E250" i="33"/>
  <c r="F250" i="33" s="1"/>
  <c r="E251" i="33"/>
  <c r="F251" i="33" s="1"/>
  <c r="E252" i="33"/>
  <c r="F252" i="33" s="1"/>
  <c r="E253" i="33"/>
  <c r="F253" i="33" s="1"/>
  <c r="E254" i="33"/>
  <c r="F254" i="33" s="1"/>
  <c r="E255" i="33"/>
  <c r="F255" i="33" s="1"/>
  <c r="E256" i="33"/>
  <c r="F256" i="33" s="1"/>
  <c r="E257" i="33"/>
  <c r="F257" i="33" s="1"/>
  <c r="E258" i="33"/>
  <c r="F258" i="33" s="1"/>
  <c r="E259" i="33"/>
  <c r="F259" i="33" s="1"/>
  <c r="E260" i="33"/>
  <c r="F260" i="33" s="1"/>
  <c r="E261" i="33"/>
  <c r="F261" i="33" s="1"/>
  <c r="E262" i="33"/>
  <c r="F262" i="33" s="1"/>
  <c r="E263" i="33"/>
  <c r="F263" i="33" s="1"/>
  <c r="E264" i="33"/>
  <c r="F264" i="33" s="1"/>
  <c r="E265" i="33"/>
  <c r="F265" i="33" s="1"/>
  <c r="E266" i="33"/>
  <c r="F266" i="33" s="1"/>
  <c r="E2" i="33"/>
  <c r="F2" i="33" s="1"/>
  <c r="F3" i="32"/>
  <c r="F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5" i="32"/>
  <c r="F86" i="32"/>
  <c r="F87" i="32"/>
  <c r="F88" i="32"/>
  <c r="F89" i="32"/>
  <c r="F90" i="32"/>
  <c r="F91" i="32"/>
  <c r="F92" i="32"/>
  <c r="F93" i="32"/>
  <c r="F94" i="32"/>
  <c r="F95" i="32"/>
  <c r="F96" i="32"/>
  <c r="F97" i="32"/>
  <c r="F98" i="32"/>
  <c r="F99" i="32"/>
  <c r="F100" i="32"/>
  <c r="F101" i="32"/>
  <c r="F102" i="32"/>
  <c r="F103" i="32"/>
  <c r="F104" i="32"/>
  <c r="F105" i="32"/>
  <c r="F106" i="32"/>
  <c r="F107" i="32"/>
  <c r="F108" i="32"/>
  <c r="F109" i="32"/>
  <c r="F110" i="32"/>
  <c r="F111" i="32"/>
  <c r="F112" i="32"/>
  <c r="F113" i="32"/>
  <c r="F114" i="32"/>
  <c r="F115" i="32"/>
  <c r="F116" i="32"/>
  <c r="F117" i="32"/>
  <c r="F118" i="32"/>
  <c r="F119" i="32"/>
  <c r="F120" i="32"/>
  <c r="F121" i="32"/>
  <c r="F122" i="32"/>
  <c r="F123" i="32"/>
  <c r="F124" i="32"/>
  <c r="F125" i="32"/>
  <c r="F126" i="32"/>
  <c r="F127" i="32"/>
  <c r="F128" i="32"/>
  <c r="F129" i="32"/>
  <c r="F130" i="32"/>
  <c r="F131" i="32"/>
  <c r="F132" i="32"/>
  <c r="F133" i="32"/>
  <c r="F134" i="32"/>
  <c r="F135" i="32"/>
  <c r="F136" i="32"/>
  <c r="F137" i="32"/>
  <c r="F138" i="32"/>
  <c r="F139" i="32"/>
  <c r="F140" i="32"/>
  <c r="F141" i="32"/>
  <c r="F142" i="32"/>
  <c r="F143" i="32"/>
  <c r="F144" i="32"/>
  <c r="F145" i="32"/>
  <c r="F146" i="32"/>
  <c r="F147" i="32"/>
  <c r="F148" i="32"/>
  <c r="F149" i="32"/>
  <c r="F150" i="32"/>
  <c r="F151" i="32"/>
  <c r="F152" i="32"/>
  <c r="F153" i="32"/>
  <c r="F154" i="32"/>
  <c r="F155" i="32"/>
  <c r="F156" i="32"/>
  <c r="F157" i="32"/>
  <c r="F158" i="32"/>
  <c r="F159" i="32"/>
  <c r="F160" i="32"/>
  <c r="F161" i="32"/>
  <c r="F162" i="32"/>
  <c r="F163" i="32"/>
  <c r="F164" i="32"/>
  <c r="F165" i="32"/>
  <c r="F166" i="32"/>
  <c r="F167" i="32"/>
  <c r="F168" i="32"/>
  <c r="F169" i="32"/>
  <c r="F170" i="32"/>
  <c r="F171" i="32"/>
  <c r="F172" i="32"/>
  <c r="F173" i="32"/>
  <c r="F174" i="32"/>
  <c r="F175" i="32"/>
  <c r="F176" i="32"/>
  <c r="F177" i="32"/>
  <c r="F178" i="32"/>
  <c r="F179" i="32"/>
  <c r="F180" i="32"/>
  <c r="F181" i="32"/>
  <c r="F182" i="32"/>
  <c r="F183" i="32"/>
  <c r="F184" i="32"/>
  <c r="F185" i="32"/>
  <c r="F186" i="32"/>
  <c r="F187" i="32"/>
  <c r="F188" i="32"/>
  <c r="F189" i="32"/>
  <c r="F190" i="32"/>
  <c r="F191" i="32"/>
  <c r="F192" i="32"/>
  <c r="F193" i="32"/>
  <c r="F194" i="32"/>
  <c r="F195" i="32"/>
  <c r="F196" i="32"/>
  <c r="F197" i="32"/>
  <c r="F198" i="32"/>
  <c r="F199" i="32"/>
  <c r="F200" i="32"/>
  <c r="F201" i="32"/>
  <c r="F202" i="32"/>
  <c r="F203" i="32"/>
  <c r="F204" i="32"/>
  <c r="F205" i="32"/>
  <c r="F206" i="32"/>
  <c r="F207" i="32"/>
  <c r="F208" i="32"/>
  <c r="F209" i="32"/>
  <c r="F210" i="32"/>
  <c r="F211" i="32"/>
  <c r="F212" i="32"/>
  <c r="F213" i="32"/>
  <c r="F214" i="32"/>
  <c r="F215" i="32"/>
  <c r="F216" i="32"/>
  <c r="F217" i="32"/>
  <c r="F218" i="32"/>
  <c r="F219" i="32"/>
  <c r="F220" i="32"/>
  <c r="F221" i="32"/>
  <c r="F222" i="32"/>
  <c r="F223" i="32"/>
  <c r="F224" i="32"/>
  <c r="F225" i="32"/>
  <c r="F226" i="32"/>
  <c r="F227" i="32"/>
  <c r="F228" i="32"/>
  <c r="F229" i="32"/>
  <c r="F230" i="32"/>
  <c r="F231" i="32"/>
  <c r="F232" i="32"/>
  <c r="F233" i="32"/>
  <c r="F234" i="32"/>
  <c r="F235" i="32"/>
  <c r="F236" i="32"/>
  <c r="F237" i="32"/>
  <c r="F238" i="32"/>
  <c r="F239" i="32"/>
  <c r="F240" i="32"/>
  <c r="F241" i="32"/>
  <c r="F242" i="32"/>
  <c r="F243" i="32"/>
  <c r="F244" i="32"/>
  <c r="F245" i="32"/>
  <c r="F246" i="32"/>
  <c r="F247" i="32"/>
  <c r="F248" i="32"/>
  <c r="F249" i="32"/>
  <c r="F250" i="32"/>
  <c r="F251" i="32"/>
  <c r="F252" i="32"/>
  <c r="F253" i="32"/>
  <c r="F254" i="32"/>
  <c r="F255" i="32"/>
  <c r="F256" i="32"/>
  <c r="F257" i="32"/>
  <c r="F258" i="32"/>
  <c r="F259" i="32"/>
  <c r="F260" i="32"/>
  <c r="F261" i="32"/>
  <c r="F262" i="32"/>
  <c r="F263" i="32"/>
  <c r="F264" i="32"/>
  <c r="F265" i="32"/>
  <c r="F266" i="32"/>
  <c r="F2" i="32"/>
  <c r="E3" i="32"/>
  <c r="E4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55" i="32"/>
  <c r="E56" i="32"/>
  <c r="E57" i="32"/>
  <c r="E58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78" i="32"/>
  <c r="E79" i="32"/>
  <c r="E80" i="32"/>
  <c r="E81" i="32"/>
  <c r="E82" i="32"/>
  <c r="E83" i="32"/>
  <c r="E84" i="32"/>
  <c r="E85" i="32"/>
  <c r="E86" i="32"/>
  <c r="E87" i="32"/>
  <c r="E88" i="32"/>
  <c r="E89" i="32"/>
  <c r="E90" i="32"/>
  <c r="E91" i="32"/>
  <c r="E92" i="32"/>
  <c r="E93" i="32"/>
  <c r="E94" i="32"/>
  <c r="E95" i="32"/>
  <c r="E96" i="32"/>
  <c r="E97" i="32"/>
  <c r="E98" i="32"/>
  <c r="E99" i="32"/>
  <c r="E100" i="32"/>
  <c r="E101" i="32"/>
  <c r="E102" i="32"/>
  <c r="E103" i="32"/>
  <c r="E104" i="32"/>
  <c r="E105" i="32"/>
  <c r="E106" i="32"/>
  <c r="E107" i="32"/>
  <c r="E108" i="32"/>
  <c r="E109" i="32"/>
  <c r="E110" i="32"/>
  <c r="E111" i="32"/>
  <c r="E112" i="32"/>
  <c r="E113" i="32"/>
  <c r="E114" i="32"/>
  <c r="E115" i="32"/>
  <c r="E116" i="32"/>
  <c r="E117" i="32"/>
  <c r="E118" i="32"/>
  <c r="E119" i="32"/>
  <c r="E120" i="32"/>
  <c r="E121" i="32"/>
  <c r="E122" i="32"/>
  <c r="E123" i="32"/>
  <c r="E124" i="32"/>
  <c r="E125" i="32"/>
  <c r="E126" i="32"/>
  <c r="E127" i="32"/>
  <c r="E128" i="32"/>
  <c r="E129" i="32"/>
  <c r="E130" i="32"/>
  <c r="E131" i="32"/>
  <c r="E132" i="32"/>
  <c r="E133" i="32"/>
  <c r="E134" i="32"/>
  <c r="E135" i="32"/>
  <c r="E136" i="32"/>
  <c r="E137" i="32"/>
  <c r="E138" i="32"/>
  <c r="E139" i="32"/>
  <c r="E140" i="32"/>
  <c r="E141" i="32"/>
  <c r="E142" i="32"/>
  <c r="E143" i="32"/>
  <c r="E144" i="32"/>
  <c r="E145" i="32"/>
  <c r="E146" i="32"/>
  <c r="E147" i="32"/>
  <c r="E148" i="32"/>
  <c r="E149" i="32"/>
  <c r="E150" i="32"/>
  <c r="E151" i="32"/>
  <c r="E152" i="32"/>
  <c r="E153" i="32"/>
  <c r="E154" i="32"/>
  <c r="E155" i="32"/>
  <c r="E156" i="32"/>
  <c r="E157" i="32"/>
  <c r="E158" i="32"/>
  <c r="E159" i="32"/>
  <c r="E160" i="32"/>
  <c r="E161" i="32"/>
  <c r="E162" i="32"/>
  <c r="E163" i="32"/>
  <c r="E164" i="32"/>
  <c r="E165" i="32"/>
  <c r="E166" i="32"/>
  <c r="E167" i="32"/>
  <c r="E168" i="32"/>
  <c r="E169" i="32"/>
  <c r="E170" i="32"/>
  <c r="E171" i="32"/>
  <c r="E172" i="32"/>
  <c r="E173" i="32"/>
  <c r="E174" i="32"/>
  <c r="E175" i="32"/>
  <c r="E176" i="32"/>
  <c r="E177" i="32"/>
  <c r="E178" i="32"/>
  <c r="E179" i="32"/>
  <c r="E180" i="32"/>
  <c r="E181" i="32"/>
  <c r="E182" i="32"/>
  <c r="E183" i="32"/>
  <c r="E184" i="32"/>
  <c r="E185" i="32"/>
  <c r="E186" i="32"/>
  <c r="E187" i="32"/>
  <c r="E188" i="32"/>
  <c r="E189" i="32"/>
  <c r="E190" i="32"/>
  <c r="E191" i="32"/>
  <c r="E192" i="32"/>
  <c r="E193" i="32"/>
  <c r="E194" i="32"/>
  <c r="E195" i="32"/>
  <c r="E196" i="32"/>
  <c r="E197" i="32"/>
  <c r="E198" i="32"/>
  <c r="E199" i="32"/>
  <c r="E200" i="32"/>
  <c r="E201" i="32"/>
  <c r="E202" i="32"/>
  <c r="E203" i="32"/>
  <c r="E204" i="32"/>
  <c r="E205" i="32"/>
  <c r="E206" i="32"/>
  <c r="E207" i="32"/>
  <c r="E208" i="32"/>
  <c r="E209" i="32"/>
  <c r="E210" i="32"/>
  <c r="E211" i="32"/>
  <c r="E212" i="32"/>
  <c r="E213" i="32"/>
  <c r="E214" i="32"/>
  <c r="E215" i="32"/>
  <c r="E216" i="32"/>
  <c r="E217" i="32"/>
  <c r="E218" i="32"/>
  <c r="E219" i="32"/>
  <c r="E220" i="32"/>
  <c r="E221" i="32"/>
  <c r="E222" i="32"/>
  <c r="E223" i="32"/>
  <c r="E224" i="32"/>
  <c r="E225" i="32"/>
  <c r="E226" i="32"/>
  <c r="E227" i="32"/>
  <c r="E228" i="32"/>
  <c r="E229" i="32"/>
  <c r="E230" i="32"/>
  <c r="E231" i="32"/>
  <c r="E232" i="32"/>
  <c r="E233" i="32"/>
  <c r="E234" i="32"/>
  <c r="E235" i="32"/>
  <c r="E236" i="32"/>
  <c r="E237" i="32"/>
  <c r="E238" i="32"/>
  <c r="E239" i="32"/>
  <c r="E240" i="32"/>
  <c r="E241" i="32"/>
  <c r="E242" i="32"/>
  <c r="E243" i="32"/>
  <c r="E244" i="32"/>
  <c r="E245" i="32"/>
  <c r="E246" i="32"/>
  <c r="E247" i="32"/>
  <c r="E248" i="32"/>
  <c r="E249" i="32"/>
  <c r="E250" i="32"/>
  <c r="E251" i="32"/>
  <c r="E252" i="32"/>
  <c r="E253" i="32"/>
  <c r="E254" i="32"/>
  <c r="E255" i="32"/>
  <c r="E256" i="32"/>
  <c r="E257" i="32"/>
  <c r="E258" i="32"/>
  <c r="E259" i="32"/>
  <c r="E260" i="32"/>
  <c r="E261" i="32"/>
  <c r="E262" i="32"/>
  <c r="E263" i="32"/>
  <c r="E264" i="32"/>
  <c r="E265" i="32"/>
  <c r="E266" i="32"/>
  <c r="E2" i="32"/>
  <c r="F2" i="1"/>
  <c r="G2" i="1" s="1"/>
  <c r="G3" i="31"/>
  <c r="G4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7" i="31"/>
  <c r="G138" i="3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53" i="31"/>
  <c r="G154" i="31"/>
  <c r="G155" i="31"/>
  <c r="G156" i="31"/>
  <c r="G157" i="31"/>
  <c r="G158" i="31"/>
  <c r="G159" i="31"/>
  <c r="G160" i="31"/>
  <c r="G161" i="31"/>
  <c r="G162" i="31"/>
  <c r="G163" i="31"/>
  <c r="G164" i="31"/>
  <c r="G165" i="31"/>
  <c r="G166" i="31"/>
  <c r="G167" i="31"/>
  <c r="G168" i="31"/>
  <c r="G169" i="31"/>
  <c r="G170" i="31"/>
  <c r="G171" i="31"/>
  <c r="G172" i="31"/>
  <c r="G173" i="31"/>
  <c r="G174" i="31"/>
  <c r="G175" i="31"/>
  <c r="G176" i="31"/>
  <c r="G177" i="31"/>
  <c r="G178" i="31"/>
  <c r="G179" i="31"/>
  <c r="G180" i="31"/>
  <c r="G181" i="31"/>
  <c r="G182" i="31"/>
  <c r="G183" i="31"/>
  <c r="G184" i="31"/>
  <c r="G185" i="31"/>
  <c r="G186" i="31"/>
  <c r="G187" i="31"/>
  <c r="G188" i="31"/>
  <c r="G189" i="31"/>
  <c r="G190" i="31"/>
  <c r="G191" i="31"/>
  <c r="G192" i="31"/>
  <c r="G193" i="31"/>
  <c r="G194" i="31"/>
  <c r="G195" i="31"/>
  <c r="G196" i="31"/>
  <c r="G197" i="31"/>
  <c r="G198" i="31"/>
  <c r="G199" i="31"/>
  <c r="G200" i="31"/>
  <c r="G201" i="31"/>
  <c r="G202" i="31"/>
  <c r="G203" i="31"/>
  <c r="G204" i="31"/>
  <c r="G205" i="31"/>
  <c r="G206" i="31"/>
  <c r="G207" i="31"/>
  <c r="G208" i="31"/>
  <c r="G209" i="31"/>
  <c r="G210" i="31"/>
  <c r="G211" i="31"/>
  <c r="G212" i="31"/>
  <c r="G213" i="31"/>
  <c r="G214" i="31"/>
  <c r="G215" i="31"/>
  <c r="G216" i="31"/>
  <c r="G217" i="31"/>
  <c r="G218" i="31"/>
  <c r="G219" i="31"/>
  <c r="G220" i="31"/>
  <c r="G221" i="31"/>
  <c r="G222" i="31"/>
  <c r="G223" i="31"/>
  <c r="G224" i="31"/>
  <c r="G225" i="31"/>
  <c r="G226" i="31"/>
  <c r="G227" i="31"/>
  <c r="G228" i="31"/>
  <c r="G229" i="31"/>
  <c r="G230" i="31"/>
  <c r="G231" i="31"/>
  <c r="G232" i="31"/>
  <c r="G233" i="31"/>
  <c r="G234" i="31"/>
  <c r="G235" i="31"/>
  <c r="G236" i="31"/>
  <c r="G237" i="31"/>
  <c r="G238" i="31"/>
  <c r="G239" i="31"/>
  <c r="G240" i="31"/>
  <c r="G241" i="31"/>
  <c r="G242" i="31"/>
  <c r="G243" i="31"/>
  <c r="G244" i="31"/>
  <c r="G245" i="31"/>
  <c r="G246" i="31"/>
  <c r="G247" i="31"/>
  <c r="G248" i="31"/>
  <c r="G249" i="31"/>
  <c r="G250" i="31"/>
  <c r="G251" i="31"/>
  <c r="G252" i="31"/>
  <c r="G253" i="31"/>
  <c r="G254" i="31"/>
  <c r="G255" i="31"/>
  <c r="G256" i="31"/>
  <c r="G257" i="31"/>
  <c r="G258" i="31"/>
  <c r="G259" i="31"/>
  <c r="G260" i="31"/>
  <c r="G261" i="31"/>
  <c r="G262" i="31"/>
  <c r="G263" i="31"/>
  <c r="G264" i="31"/>
  <c r="G265" i="31"/>
  <c r="G266" i="31"/>
  <c r="G2" i="31"/>
  <c r="F3" i="31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F231" i="31"/>
  <c r="F232" i="31"/>
  <c r="F233" i="31"/>
  <c r="F234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" i="31"/>
  <c r="F3" i="1"/>
  <c r="H266" i="29"/>
  <c r="K266" i="29" s="1"/>
  <c r="H265" i="29"/>
  <c r="H264" i="29"/>
  <c r="K264" i="29" s="1"/>
  <c r="H263" i="29"/>
  <c r="H262" i="29"/>
  <c r="K262" i="29" s="1"/>
  <c r="H261" i="29"/>
  <c r="H260" i="29"/>
  <c r="K260" i="29" s="1"/>
  <c r="H259" i="29"/>
  <c r="L258" i="29"/>
  <c r="H258" i="29"/>
  <c r="K258" i="29" s="1"/>
  <c r="L257" i="29"/>
  <c r="H257" i="29"/>
  <c r="K257" i="29" s="1"/>
  <c r="L256" i="29"/>
  <c r="H256" i="29"/>
  <c r="K256" i="29" s="1"/>
  <c r="L255" i="29"/>
  <c r="H255" i="29"/>
  <c r="L254" i="29"/>
  <c r="H254" i="29"/>
  <c r="K254" i="29" s="1"/>
  <c r="L253" i="29"/>
  <c r="H253" i="29"/>
  <c r="H252" i="29"/>
  <c r="K252" i="29" s="1"/>
  <c r="H251" i="29"/>
  <c r="M251" i="29" s="1"/>
  <c r="H250" i="29"/>
  <c r="K250" i="29" s="1"/>
  <c r="H249" i="29"/>
  <c r="H248" i="29"/>
  <c r="K248" i="29" s="1"/>
  <c r="H247" i="29"/>
  <c r="H246" i="29"/>
  <c r="K246" i="29" s="1"/>
  <c r="H245" i="29"/>
  <c r="H244" i="29"/>
  <c r="K244" i="29" s="1"/>
  <c r="H243" i="29"/>
  <c r="H242" i="29"/>
  <c r="K242" i="29" s="1"/>
  <c r="H241" i="29"/>
  <c r="K241" i="29" s="1"/>
  <c r="H240" i="29"/>
  <c r="H239" i="29"/>
  <c r="M239" i="29" s="1"/>
  <c r="H238" i="29"/>
  <c r="K238" i="29" s="1"/>
  <c r="H237" i="29"/>
  <c r="H236" i="29"/>
  <c r="H235" i="29"/>
  <c r="K235" i="29" s="1"/>
  <c r="H234" i="29"/>
  <c r="K234" i="29" s="1"/>
  <c r="H233" i="29"/>
  <c r="H232" i="29"/>
  <c r="H231" i="29"/>
  <c r="H230" i="29"/>
  <c r="K230" i="29" s="1"/>
  <c r="H229" i="29"/>
  <c r="H228" i="29"/>
  <c r="H227" i="29"/>
  <c r="H226" i="29"/>
  <c r="K226" i="29" s="1"/>
  <c r="H225" i="29"/>
  <c r="K225" i="29" s="1"/>
  <c r="H224" i="29"/>
  <c r="H223" i="29"/>
  <c r="M223" i="29" s="1"/>
  <c r="H222" i="29"/>
  <c r="K222" i="29" s="1"/>
  <c r="H221" i="29"/>
  <c r="H220" i="29"/>
  <c r="H219" i="29"/>
  <c r="M219" i="29" s="1"/>
  <c r="H218" i="29"/>
  <c r="K218" i="29" s="1"/>
  <c r="H217" i="29"/>
  <c r="K217" i="29" s="1"/>
  <c r="H216" i="29"/>
  <c r="H215" i="29"/>
  <c r="H214" i="29"/>
  <c r="K214" i="29" s="1"/>
  <c r="H213" i="29"/>
  <c r="K213" i="29" s="1"/>
  <c r="H212" i="29"/>
  <c r="H211" i="29"/>
  <c r="H210" i="29"/>
  <c r="K210" i="29" s="1"/>
  <c r="H209" i="29"/>
  <c r="K209" i="29" s="1"/>
  <c r="H208" i="29"/>
  <c r="H207" i="29"/>
  <c r="K207" i="29" s="1"/>
  <c r="H206" i="29"/>
  <c r="K206" i="29" s="1"/>
  <c r="H205" i="29"/>
  <c r="H204" i="29"/>
  <c r="H203" i="29"/>
  <c r="M203" i="29" s="1"/>
  <c r="H202" i="29"/>
  <c r="K202" i="29" s="1"/>
  <c r="H201" i="29"/>
  <c r="K201" i="29" s="1"/>
  <c r="H200" i="29"/>
  <c r="H199" i="29"/>
  <c r="H198" i="29"/>
  <c r="K198" i="29" s="1"/>
  <c r="H197" i="29"/>
  <c r="K197" i="29" s="1"/>
  <c r="H196" i="29"/>
  <c r="H195" i="29"/>
  <c r="H194" i="29"/>
  <c r="H193" i="29"/>
  <c r="H192" i="29"/>
  <c r="H191" i="29"/>
  <c r="K191" i="29" s="1"/>
  <c r="H190" i="29"/>
  <c r="H189" i="29"/>
  <c r="K189" i="29" s="1"/>
  <c r="H188" i="29"/>
  <c r="H187" i="29"/>
  <c r="M187" i="29" s="1"/>
  <c r="H186" i="29"/>
  <c r="H185" i="29"/>
  <c r="K185" i="29" s="1"/>
  <c r="H184" i="29"/>
  <c r="H183" i="29"/>
  <c r="H182" i="29"/>
  <c r="H181" i="29"/>
  <c r="H180" i="29"/>
  <c r="H179" i="29"/>
  <c r="H178" i="29"/>
  <c r="H177" i="29"/>
  <c r="K177" i="29" s="1"/>
  <c r="H176" i="29"/>
  <c r="L175" i="29"/>
  <c r="H175" i="29"/>
  <c r="H174" i="29"/>
  <c r="H173" i="29"/>
  <c r="H172" i="29"/>
  <c r="H171" i="29"/>
  <c r="H170" i="29"/>
  <c r="H169" i="29"/>
  <c r="K169" i="29" s="1"/>
  <c r="H168" i="29"/>
  <c r="H167" i="29"/>
  <c r="K167" i="29" s="1"/>
  <c r="L166" i="29"/>
  <c r="H166" i="29"/>
  <c r="H165" i="29"/>
  <c r="H164" i="29"/>
  <c r="H163" i="29"/>
  <c r="K163" i="29" s="1"/>
  <c r="H162" i="29"/>
  <c r="H161" i="29"/>
  <c r="K161" i="29" s="1"/>
  <c r="H160" i="29"/>
  <c r="H159" i="29"/>
  <c r="M159" i="29" s="1"/>
  <c r="H158" i="29"/>
  <c r="H157" i="29"/>
  <c r="H156" i="29"/>
  <c r="H155" i="29"/>
  <c r="M155" i="29" s="1"/>
  <c r="H154" i="29"/>
  <c r="H153" i="29"/>
  <c r="H152" i="29"/>
  <c r="L151" i="29"/>
  <c r="H151" i="29"/>
  <c r="K151" i="29" s="1"/>
  <c r="H150" i="29"/>
  <c r="H149" i="29"/>
  <c r="H148" i="29"/>
  <c r="H147" i="29"/>
  <c r="H146" i="29"/>
  <c r="H145" i="29"/>
  <c r="K145" i="29" s="1"/>
  <c r="H144" i="29"/>
  <c r="L143" i="29"/>
  <c r="H143" i="29"/>
  <c r="H142" i="29"/>
  <c r="H141" i="29"/>
  <c r="K141" i="29" s="1"/>
  <c r="H140" i="29"/>
  <c r="L139" i="29"/>
  <c r="H139" i="29"/>
  <c r="H138" i="29"/>
  <c r="L137" i="29"/>
  <c r="H137" i="29"/>
  <c r="K137" i="29" s="1"/>
  <c r="L136" i="29"/>
  <c r="H136" i="29"/>
  <c r="L135" i="29"/>
  <c r="H135" i="29"/>
  <c r="L134" i="29"/>
  <c r="H134" i="29"/>
  <c r="H133" i="29"/>
  <c r="L132" i="29"/>
  <c r="H132" i="29"/>
  <c r="H131" i="29"/>
  <c r="L130" i="29"/>
  <c r="H130" i="29"/>
  <c r="L129" i="29"/>
  <c r="H129" i="29"/>
  <c r="K129" i="29" s="1"/>
  <c r="L128" i="29"/>
  <c r="H128" i="29"/>
  <c r="L127" i="29"/>
  <c r="H127" i="29"/>
  <c r="K127" i="29" s="1"/>
  <c r="L126" i="29"/>
  <c r="H126" i="29"/>
  <c r="L125" i="29"/>
  <c r="H125" i="29"/>
  <c r="K125" i="29" s="1"/>
  <c r="H124" i="29"/>
  <c r="L123" i="29"/>
  <c r="H123" i="29"/>
  <c r="H122" i="29"/>
  <c r="H121" i="29"/>
  <c r="L120" i="29"/>
  <c r="H120" i="29"/>
  <c r="M120" i="29" s="1"/>
  <c r="H119" i="29"/>
  <c r="L118" i="29"/>
  <c r="H118" i="29"/>
  <c r="H117" i="29"/>
  <c r="H116" i="29"/>
  <c r="M116" i="29" s="1"/>
  <c r="H115" i="29"/>
  <c r="H114" i="29"/>
  <c r="L113" i="29"/>
  <c r="H113" i="29"/>
  <c r="K113" i="29" s="1"/>
  <c r="H112" i="29"/>
  <c r="L111" i="29"/>
  <c r="H111" i="29"/>
  <c r="H110" i="29"/>
  <c r="H109" i="29"/>
  <c r="H108" i="29"/>
  <c r="H107" i="29"/>
  <c r="M107" i="29" s="1"/>
  <c r="L106" i="29"/>
  <c r="H106" i="29"/>
  <c r="H105" i="29"/>
  <c r="L104" i="29"/>
  <c r="H104" i="29"/>
  <c r="M104" i="29" s="1"/>
  <c r="H103" i="29"/>
  <c r="L102" i="29"/>
  <c r="H102" i="29"/>
  <c r="H101" i="29"/>
  <c r="L100" i="29"/>
  <c r="H100" i="29"/>
  <c r="H99" i="29"/>
  <c r="L98" i="29"/>
  <c r="H98" i="29"/>
  <c r="H97" i="29"/>
  <c r="L96" i="29"/>
  <c r="H96" i="29"/>
  <c r="M96" i="29" s="1"/>
  <c r="H95" i="29"/>
  <c r="M95" i="29" s="1"/>
  <c r="H94" i="29"/>
  <c r="H93" i="29"/>
  <c r="H92" i="29"/>
  <c r="H91" i="29"/>
  <c r="M91" i="29" s="1"/>
  <c r="H90" i="29"/>
  <c r="H89" i="29"/>
  <c r="L88" i="29"/>
  <c r="H88" i="29"/>
  <c r="H87" i="29"/>
  <c r="L86" i="29"/>
  <c r="H86" i="29"/>
  <c r="H85" i="29"/>
  <c r="L84" i="29"/>
  <c r="H84" i="29"/>
  <c r="H83" i="29"/>
  <c r="H82" i="29"/>
  <c r="H81" i="29"/>
  <c r="K81" i="29" s="1"/>
  <c r="H80" i="29"/>
  <c r="L79" i="29"/>
  <c r="H79" i="29"/>
  <c r="H78" i="29"/>
  <c r="H77" i="29"/>
  <c r="K77" i="29" s="1"/>
  <c r="H76" i="29"/>
  <c r="L75" i="29"/>
  <c r="H75" i="29"/>
  <c r="H74" i="29"/>
  <c r="K74" i="29" s="1"/>
  <c r="H73" i="29"/>
  <c r="K73" i="29" s="1"/>
  <c r="L72" i="29"/>
  <c r="H72" i="29"/>
  <c r="K72" i="29" s="1"/>
  <c r="H71" i="29"/>
  <c r="K71" i="29" s="1"/>
  <c r="L70" i="29"/>
  <c r="H70" i="29"/>
  <c r="M70" i="29" s="1"/>
  <c r="H69" i="29"/>
  <c r="K69" i="29" s="1"/>
  <c r="L68" i="29"/>
  <c r="H68" i="29"/>
  <c r="M68" i="29" s="1"/>
  <c r="H67" i="29"/>
  <c r="K67" i="29" s="1"/>
  <c r="L66" i="29"/>
  <c r="H66" i="29"/>
  <c r="K66" i="29" s="1"/>
  <c r="L65" i="29"/>
  <c r="H65" i="29"/>
  <c r="K65" i="29" s="1"/>
  <c r="H64" i="29"/>
  <c r="K64" i="29" s="1"/>
  <c r="L63" i="29"/>
  <c r="H63" i="29"/>
  <c r="H62" i="29"/>
  <c r="L61" i="29"/>
  <c r="H61" i="29"/>
  <c r="K61" i="29" s="1"/>
  <c r="H60" i="29"/>
  <c r="L59" i="29"/>
  <c r="H59" i="29"/>
  <c r="H58" i="29"/>
  <c r="K58" i="29" s="1"/>
  <c r="H57" i="29"/>
  <c r="K57" i="29" s="1"/>
  <c r="L56" i="29"/>
  <c r="H56" i="29"/>
  <c r="K56" i="29" s="1"/>
  <c r="H55" i="29"/>
  <c r="K55" i="29" s="1"/>
  <c r="L54" i="29"/>
  <c r="H54" i="29"/>
  <c r="M54" i="29" s="1"/>
  <c r="H53" i="29"/>
  <c r="K53" i="29" s="1"/>
  <c r="H52" i="29"/>
  <c r="H51" i="29"/>
  <c r="H50" i="29"/>
  <c r="L49" i="29"/>
  <c r="H49" i="29"/>
  <c r="K49" i="29" s="1"/>
  <c r="L48" i="29"/>
  <c r="H48" i="29"/>
  <c r="L47" i="29"/>
  <c r="H47" i="29"/>
  <c r="K47" i="29" s="1"/>
  <c r="H46" i="29"/>
  <c r="H45" i="29"/>
  <c r="K45" i="29" s="1"/>
  <c r="H44" i="29"/>
  <c r="L43" i="29"/>
  <c r="H43" i="29"/>
  <c r="H42" i="29"/>
  <c r="H41" i="29"/>
  <c r="K41" i="29" s="1"/>
  <c r="L40" i="29"/>
  <c r="H40" i="29"/>
  <c r="M40" i="29" s="1"/>
  <c r="H39" i="29"/>
  <c r="M39" i="29" s="1"/>
  <c r="L38" i="29"/>
  <c r="H38" i="29"/>
  <c r="M38" i="29" s="1"/>
  <c r="H37" i="29"/>
  <c r="K37" i="29" s="1"/>
  <c r="L36" i="29"/>
  <c r="H36" i="29"/>
  <c r="H35" i="29"/>
  <c r="L34" i="29"/>
  <c r="H34" i="29"/>
  <c r="M34" i="29" s="1"/>
  <c r="H33" i="29"/>
  <c r="K33" i="29" s="1"/>
  <c r="H32" i="29"/>
  <c r="M32" i="29" s="1"/>
  <c r="H31" i="29"/>
  <c r="M31" i="29" s="1"/>
  <c r="H30" i="29"/>
  <c r="M30" i="29" s="1"/>
  <c r="L29" i="29"/>
  <c r="H29" i="29"/>
  <c r="K29" i="29" s="1"/>
  <c r="H28" i="29"/>
  <c r="L27" i="29"/>
  <c r="K27" i="29"/>
  <c r="H27" i="29"/>
  <c r="H26" i="29"/>
  <c r="L25" i="29"/>
  <c r="H25" i="29"/>
  <c r="K25" i="29" s="1"/>
  <c r="L24" i="29"/>
  <c r="H24" i="29"/>
  <c r="H23" i="29"/>
  <c r="K23" i="29" s="1"/>
  <c r="L22" i="29"/>
  <c r="H22" i="29"/>
  <c r="H21" i="29"/>
  <c r="L20" i="29"/>
  <c r="H20" i="29"/>
  <c r="H19" i="29"/>
  <c r="K19" i="29" s="1"/>
  <c r="H18" i="29"/>
  <c r="H17" i="29"/>
  <c r="K17" i="29" s="1"/>
  <c r="H16" i="29"/>
  <c r="H15" i="29"/>
  <c r="K15" i="29" s="1"/>
  <c r="L14" i="29"/>
  <c r="H14" i="29"/>
  <c r="H13" i="29"/>
  <c r="H12" i="29"/>
  <c r="H11" i="29"/>
  <c r="K11" i="29" s="1"/>
  <c r="H10" i="29"/>
  <c r="H9" i="29"/>
  <c r="K9" i="29" s="1"/>
  <c r="L8" i="29"/>
  <c r="H8" i="29"/>
  <c r="H7" i="29"/>
  <c r="K7" i="29" s="1"/>
  <c r="L6" i="29"/>
  <c r="H6" i="29"/>
  <c r="H5" i="29"/>
  <c r="L4" i="29"/>
  <c r="H4" i="29"/>
  <c r="H3" i="29"/>
  <c r="K3" i="29" s="1"/>
  <c r="L2" i="29"/>
  <c r="H2" i="29"/>
  <c r="K2" i="29" s="1"/>
  <c r="J2" i="15" l="1"/>
  <c r="J265" i="15"/>
  <c r="J257" i="15"/>
  <c r="J249" i="15"/>
  <c r="J241" i="15"/>
  <c r="J233" i="15"/>
  <c r="J225" i="15"/>
  <c r="J217" i="15"/>
  <c r="J209" i="15"/>
  <c r="J193" i="15"/>
  <c r="J185" i="15"/>
  <c r="J177" i="15"/>
  <c r="J169" i="15"/>
  <c r="J161" i="15"/>
  <c r="J153" i="15"/>
  <c r="J145" i="15"/>
  <c r="J137" i="15"/>
  <c r="J129" i="15"/>
  <c r="J121" i="15"/>
  <c r="J113" i="15"/>
  <c r="J105" i="15"/>
  <c r="J97" i="15"/>
  <c r="J89" i="15"/>
  <c r="J81" i="15"/>
  <c r="J73" i="15"/>
  <c r="J65" i="15"/>
  <c r="J57" i="15"/>
  <c r="J49" i="15"/>
  <c r="J41" i="15"/>
  <c r="J33" i="15"/>
  <c r="J25" i="15"/>
  <c r="J17" i="15"/>
  <c r="M50" i="29"/>
  <c r="M261" i="29"/>
  <c r="M265" i="29"/>
  <c r="M101" i="29"/>
  <c r="M51" i="29"/>
  <c r="M193" i="29"/>
  <c r="M233" i="29"/>
  <c r="M245" i="29"/>
  <c r="M46" i="29"/>
  <c r="M52" i="29"/>
  <c r="M62" i="29"/>
  <c r="M88" i="29"/>
  <c r="M100" i="29"/>
  <c r="M112" i="29"/>
  <c r="M263" i="29"/>
  <c r="M181" i="29"/>
  <c r="M205" i="29"/>
  <c r="M221" i="29"/>
  <c r="M229" i="29"/>
  <c r="M237" i="29"/>
  <c r="M249" i="29"/>
  <c r="K30" i="29"/>
  <c r="M36" i="29"/>
  <c r="M48" i="29"/>
  <c r="M83" i="29"/>
  <c r="M103" i="29"/>
  <c r="K116" i="29"/>
  <c r="M119" i="29"/>
  <c r="M183" i="29"/>
  <c r="M199" i="29"/>
  <c r="M215" i="29"/>
  <c r="M231" i="29"/>
  <c r="M247" i="29"/>
  <c r="M5" i="29"/>
  <c r="M13" i="29"/>
  <c r="M21" i="29"/>
  <c r="M42" i="29"/>
  <c r="M92" i="29"/>
  <c r="M97" i="29"/>
  <c r="M149" i="29"/>
  <c r="M28" i="29"/>
  <c r="M60" i="29"/>
  <c r="M105" i="29"/>
  <c r="K107" i="29"/>
  <c r="M117" i="29"/>
  <c r="K119" i="29"/>
  <c r="M153" i="29"/>
  <c r="M157" i="29"/>
  <c r="M165" i="29"/>
  <c r="M179" i="29"/>
  <c r="M195" i="29"/>
  <c r="M211" i="29"/>
  <c r="M227" i="29"/>
  <c r="M243" i="29"/>
  <c r="M44" i="29"/>
  <c r="M89" i="29"/>
  <c r="M35" i="29"/>
  <c r="M85" i="29"/>
  <c r="M93" i="29"/>
  <c r="M108" i="29"/>
  <c r="M43" i="29"/>
  <c r="K43" i="29"/>
  <c r="K97" i="29"/>
  <c r="K31" i="29"/>
  <c r="M27" i="29"/>
  <c r="M47" i="29"/>
  <c r="M75" i="29"/>
  <c r="M99" i="29"/>
  <c r="K100" i="29"/>
  <c r="M121" i="29"/>
  <c r="M123" i="29"/>
  <c r="M143" i="29"/>
  <c r="M173" i="29"/>
  <c r="M184" i="29"/>
  <c r="M188" i="29"/>
  <c r="M192" i="29"/>
  <c r="M196" i="29"/>
  <c r="M200" i="29"/>
  <c r="M204" i="29"/>
  <c r="M208" i="29"/>
  <c r="M212" i="29"/>
  <c r="M216" i="29"/>
  <c r="M59" i="29"/>
  <c r="M67" i="29"/>
  <c r="M109" i="29"/>
  <c r="M111" i="29"/>
  <c r="M115" i="29"/>
  <c r="M147" i="29"/>
  <c r="M171" i="29"/>
  <c r="K39" i="29"/>
  <c r="K51" i="29"/>
  <c r="M253" i="29"/>
  <c r="M255" i="29"/>
  <c r="M259" i="29"/>
  <c r="K46" i="29"/>
  <c r="K251" i="29"/>
  <c r="K115" i="29"/>
  <c r="K153" i="29"/>
  <c r="K35" i="29"/>
  <c r="K38" i="29"/>
  <c r="M81" i="29"/>
  <c r="K83" i="29"/>
  <c r="K103" i="29"/>
  <c r="K112" i="29"/>
  <c r="M131" i="29"/>
  <c r="M133" i="29"/>
  <c r="M135" i="29"/>
  <c r="M139" i="29"/>
  <c r="M141" i="29"/>
  <c r="K173" i="29"/>
  <c r="M175" i="29"/>
  <c r="M177" i="29"/>
  <c r="K259" i="29"/>
  <c r="K93" i="29"/>
  <c r="K96" i="29"/>
  <c r="K99" i="29"/>
  <c r="K109" i="29"/>
  <c r="K131" i="29"/>
  <c r="K143" i="29"/>
  <c r="K155" i="29"/>
  <c r="K171" i="29"/>
  <c r="K229" i="29"/>
  <c r="K237" i="29"/>
  <c r="K245" i="29"/>
  <c r="K253" i="29"/>
  <c r="K261" i="29"/>
  <c r="M225" i="29"/>
  <c r="M145" i="29"/>
  <c r="M65" i="29"/>
  <c r="K42" i="29"/>
  <c r="K50" i="29"/>
  <c r="K89" i="29"/>
  <c r="K92" i="29"/>
  <c r="K95" i="29"/>
  <c r="K105" i="29"/>
  <c r="K108" i="29"/>
  <c r="K111" i="29"/>
  <c r="K121" i="29"/>
  <c r="K133" i="29"/>
  <c r="K157" i="29"/>
  <c r="K221" i="29"/>
  <c r="K231" i="29"/>
  <c r="K239" i="29"/>
  <c r="K247" i="29"/>
  <c r="K255" i="29"/>
  <c r="K263" i="29"/>
  <c r="M257" i="29"/>
  <c r="M241" i="29"/>
  <c r="M214" i="29"/>
  <c r="M129" i="29"/>
  <c r="K34" i="29"/>
  <c r="K85" i="29"/>
  <c r="K88" i="29"/>
  <c r="K91" i="29"/>
  <c r="K101" i="29"/>
  <c r="K104" i="29"/>
  <c r="K117" i="29"/>
  <c r="K120" i="29"/>
  <c r="K135" i="29"/>
  <c r="K175" i="29"/>
  <c r="K233" i="29"/>
  <c r="K249" i="29"/>
  <c r="K265" i="29"/>
  <c r="M235" i="29"/>
  <c r="M198" i="29"/>
  <c r="M113" i="29"/>
  <c r="K227" i="29"/>
  <c r="K243" i="29"/>
  <c r="M230" i="29"/>
  <c r="K16" i="29"/>
  <c r="M16" i="29"/>
  <c r="K24" i="29"/>
  <c r="M24" i="29"/>
  <c r="K76" i="29"/>
  <c r="M76" i="29"/>
  <c r="K79" i="29"/>
  <c r="M79" i="29"/>
  <c r="K164" i="29"/>
  <c r="M164" i="29"/>
  <c r="K168" i="29"/>
  <c r="M168" i="29"/>
  <c r="M3" i="29"/>
  <c r="K5" i="29"/>
  <c r="K10" i="29"/>
  <c r="M10" i="29"/>
  <c r="M11" i="29"/>
  <c r="K13" i="29"/>
  <c r="K18" i="29"/>
  <c r="M18" i="29"/>
  <c r="M19" i="29"/>
  <c r="K21" i="29"/>
  <c r="K26" i="29"/>
  <c r="M26" i="29"/>
  <c r="K28" i="29"/>
  <c r="K32" i="29"/>
  <c r="K36" i="29"/>
  <c r="K40" i="29"/>
  <c r="K44" i="29"/>
  <c r="K48" i="29"/>
  <c r="K52" i="29"/>
  <c r="K54" i="29"/>
  <c r="M63" i="29"/>
  <c r="M64" i="29"/>
  <c r="M66" i="29"/>
  <c r="K68" i="29"/>
  <c r="K70" i="29"/>
  <c r="L81" i="29"/>
  <c r="K124" i="29"/>
  <c r="M124" i="29"/>
  <c r="K126" i="29"/>
  <c r="M126" i="29"/>
  <c r="K138" i="29"/>
  <c r="M138" i="29"/>
  <c r="K148" i="29"/>
  <c r="M148" i="29"/>
  <c r="K150" i="29"/>
  <c r="M150" i="29"/>
  <c r="K160" i="29"/>
  <c r="M160" i="29"/>
  <c r="K170" i="29"/>
  <c r="M170" i="29"/>
  <c r="K182" i="29"/>
  <c r="M182" i="29"/>
  <c r="K186" i="29"/>
  <c r="M186" i="29"/>
  <c r="K190" i="29"/>
  <c r="M190" i="29"/>
  <c r="K194" i="29"/>
  <c r="M194" i="29"/>
  <c r="K223" i="29"/>
  <c r="M264" i="29"/>
  <c r="M260" i="29"/>
  <c r="M256" i="29"/>
  <c r="M252" i="29"/>
  <c r="M248" i="29"/>
  <c r="M244" i="29"/>
  <c r="M234" i="29"/>
  <c r="M218" i="29"/>
  <c r="M213" i="29"/>
  <c r="M207" i="29"/>
  <c r="M202" i="29"/>
  <c r="M197" i="29"/>
  <c r="M189" i="29"/>
  <c r="M125" i="29"/>
  <c r="M77" i="29"/>
  <c r="M61" i="29"/>
  <c r="M45" i="29"/>
  <c r="M29" i="29"/>
  <c r="K8" i="29"/>
  <c r="M8" i="29"/>
  <c r="K140" i="29"/>
  <c r="M140" i="29"/>
  <c r="K152" i="29"/>
  <c r="M152" i="29"/>
  <c r="K220" i="29"/>
  <c r="M220" i="29"/>
  <c r="M209" i="29"/>
  <c r="M191" i="29"/>
  <c r="M49" i="29"/>
  <c r="M17" i="29"/>
  <c r="K59" i="29"/>
  <c r="K75" i="29"/>
  <c r="K82" i="29"/>
  <c r="M82" i="29"/>
  <c r="K84" i="29"/>
  <c r="M84" i="29"/>
  <c r="K86" i="29"/>
  <c r="M86" i="29"/>
  <c r="K87" i="29"/>
  <c r="M87" i="29"/>
  <c r="K90" i="29"/>
  <c r="M90" i="29"/>
  <c r="K94" i="29"/>
  <c r="M94" i="29"/>
  <c r="K98" i="29"/>
  <c r="M98" i="29"/>
  <c r="K102" i="29"/>
  <c r="M102" i="29"/>
  <c r="K106" i="29"/>
  <c r="M106" i="29"/>
  <c r="K110" i="29"/>
  <c r="M110" i="29"/>
  <c r="K114" i="29"/>
  <c r="M114" i="29"/>
  <c r="K118" i="29"/>
  <c r="M118" i="29"/>
  <c r="K122" i="29"/>
  <c r="M122" i="29"/>
  <c r="K132" i="29"/>
  <c r="M132" i="29"/>
  <c r="K134" i="29"/>
  <c r="M134" i="29"/>
  <c r="K136" i="29"/>
  <c r="M136" i="29"/>
  <c r="K139" i="29"/>
  <c r="K146" i="29"/>
  <c r="M146" i="29"/>
  <c r="K156" i="29"/>
  <c r="M156" i="29"/>
  <c r="K158" i="29"/>
  <c r="M158" i="29"/>
  <c r="K165" i="29"/>
  <c r="K172" i="29"/>
  <c r="M172" i="29"/>
  <c r="K174" i="29"/>
  <c r="M174" i="29"/>
  <c r="K176" i="29"/>
  <c r="M176" i="29"/>
  <c r="K179" i="29"/>
  <c r="K181" i="29"/>
  <c r="K183" i="29"/>
  <c r="K184" i="29"/>
  <c r="K187" i="29"/>
  <c r="K188" i="29"/>
  <c r="K192" i="29"/>
  <c r="K195" i="29"/>
  <c r="K196" i="29"/>
  <c r="K199" i="29"/>
  <c r="K200" i="29"/>
  <c r="K203" i="29"/>
  <c r="K204" i="29"/>
  <c r="K208" i="29"/>
  <c r="K211" i="29"/>
  <c r="K212" i="29"/>
  <c r="K215" i="29"/>
  <c r="K216" i="29"/>
  <c r="K219" i="29"/>
  <c r="K228" i="29"/>
  <c r="M228" i="29"/>
  <c r="K232" i="29"/>
  <c r="M232" i="29"/>
  <c r="K236" i="29"/>
  <c r="M236" i="29"/>
  <c r="K240" i="29"/>
  <c r="M240" i="29"/>
  <c r="M238" i="29"/>
  <c r="M222" i="29"/>
  <c r="M217" i="29"/>
  <c r="M206" i="29"/>
  <c r="M201" i="29"/>
  <c r="M185" i="29"/>
  <c r="M169" i="29"/>
  <c r="M137" i="29"/>
  <c r="M73" i="29"/>
  <c r="M57" i="29"/>
  <c r="M41" i="29"/>
  <c r="M25" i="29"/>
  <c r="M9" i="29"/>
  <c r="K78" i="29"/>
  <c r="M78" i="29"/>
  <c r="K128" i="29"/>
  <c r="M128" i="29"/>
  <c r="K142" i="29"/>
  <c r="M142" i="29"/>
  <c r="K166" i="29"/>
  <c r="M166" i="29"/>
  <c r="K180" i="29"/>
  <c r="M180" i="29"/>
  <c r="M161" i="29"/>
  <c r="M33" i="29"/>
  <c r="K4" i="29"/>
  <c r="M4" i="29"/>
  <c r="K12" i="29"/>
  <c r="M12" i="29"/>
  <c r="K20" i="29"/>
  <c r="M20" i="29"/>
  <c r="K6" i="29"/>
  <c r="M6" i="29"/>
  <c r="M7" i="29"/>
  <c r="K14" i="29"/>
  <c r="M14" i="29"/>
  <c r="M15" i="29"/>
  <c r="K22" i="29"/>
  <c r="M22" i="29"/>
  <c r="M23" i="29"/>
  <c r="M55" i="29"/>
  <c r="M56" i="29"/>
  <c r="M58" i="29"/>
  <c r="K60" i="29"/>
  <c r="K62" i="29"/>
  <c r="K63" i="29"/>
  <c r="M71" i="29"/>
  <c r="M72" i="29"/>
  <c r="M74" i="29"/>
  <c r="K80" i="29"/>
  <c r="M80" i="29"/>
  <c r="K123" i="29"/>
  <c r="M127" i="29"/>
  <c r="K130" i="29"/>
  <c r="M130" i="29"/>
  <c r="K144" i="29"/>
  <c r="M144" i="29"/>
  <c r="K147" i="29"/>
  <c r="K149" i="29"/>
  <c r="M151" i="29"/>
  <c r="K154" i="29"/>
  <c r="M154" i="29"/>
  <c r="K159" i="29"/>
  <c r="K162" i="29"/>
  <c r="M162" i="29"/>
  <c r="M163" i="29"/>
  <c r="M167" i="29"/>
  <c r="K178" i="29"/>
  <c r="M178" i="29"/>
  <c r="K193" i="29"/>
  <c r="K205" i="29"/>
  <c r="K224" i="29"/>
  <c r="M224" i="29"/>
  <c r="M266" i="29"/>
  <c r="M262" i="29"/>
  <c r="M258" i="29"/>
  <c r="M254" i="29"/>
  <c r="M250" i="29"/>
  <c r="M246" i="29"/>
  <c r="M242" i="29"/>
  <c r="M226" i="29"/>
  <c r="M210" i="29"/>
  <c r="M69" i="29"/>
  <c r="M53" i="29"/>
  <c r="M37" i="29"/>
  <c r="M2" i="29"/>
  <c r="J9" i="15"/>
  <c r="AO267" i="15"/>
  <c r="AO268" i="15" s="1"/>
  <c r="J264" i="15"/>
  <c r="J256" i="15"/>
  <c r="J248" i="15"/>
  <c r="J240" i="15"/>
  <c r="J232" i="15"/>
  <c r="J216" i="15"/>
  <c r="J208" i="15"/>
  <c r="J200" i="15"/>
  <c r="J192" i="15"/>
  <c r="J184" i="15"/>
  <c r="J176" i="15"/>
  <c r="J168" i="15"/>
  <c r="J160" i="15"/>
  <c r="J152" i="15"/>
  <c r="J144" i="15"/>
  <c r="J136" i="15"/>
  <c r="J128" i="15"/>
  <c r="J120" i="15"/>
  <c r="J112" i="15"/>
  <c r="J104" i="15"/>
  <c r="J96" i="15"/>
  <c r="J88" i="15"/>
  <c r="J80" i="15"/>
  <c r="J72" i="15"/>
  <c r="J64" i="15"/>
  <c r="J56" i="15"/>
  <c r="J48" i="15"/>
  <c r="J40" i="15"/>
  <c r="J32" i="15"/>
  <c r="J24" i="15"/>
  <c r="J16" i="15"/>
  <c r="J8" i="15"/>
  <c r="J224" i="15"/>
  <c r="J260" i="15"/>
  <c r="J252" i="15"/>
  <c r="J244" i="15"/>
  <c r="J236" i="15"/>
  <c r="J228" i="15"/>
  <c r="J220" i="15"/>
  <c r="J212" i="15"/>
  <c r="J204" i="15"/>
  <c r="J196" i="15"/>
  <c r="J188" i="15"/>
  <c r="J180" i="15"/>
  <c r="J172" i="15"/>
  <c r="J164" i="15"/>
  <c r="J156" i="15"/>
  <c r="J148" i="15"/>
  <c r="J140" i="15"/>
  <c r="J132" i="15"/>
  <c r="J124" i="15"/>
  <c r="J116" i="15"/>
  <c r="J108" i="15"/>
  <c r="J100" i="15"/>
  <c r="J92" i="15"/>
  <c r="J84" i="15"/>
  <c r="J76" i="15"/>
  <c r="J68" i="15"/>
  <c r="J60" i="15"/>
  <c r="J52" i="15"/>
  <c r="J44" i="15"/>
  <c r="J36" i="15"/>
  <c r="J28" i="15"/>
  <c r="J20" i="15"/>
  <c r="J12" i="15"/>
  <c r="J4" i="15"/>
  <c r="J259" i="15"/>
  <c r="J251" i="15"/>
  <c r="J243" i="15"/>
  <c r="J235" i="15"/>
  <c r="J227" i="15"/>
  <c r="J219" i="15"/>
  <c r="J211" i="15"/>
  <c r="J203" i="15"/>
  <c r="J195" i="15"/>
  <c r="J187" i="15"/>
  <c r="J179" i="15"/>
  <c r="J171" i="15"/>
  <c r="J163" i="15"/>
  <c r="J155" i="15"/>
  <c r="J147" i="15"/>
  <c r="J139" i="15"/>
  <c r="J131" i="15"/>
  <c r="J123" i="15"/>
  <c r="J115" i="15"/>
  <c r="J107" i="15"/>
  <c r="J99" i="15"/>
  <c r="J91" i="15"/>
  <c r="J83" i="15"/>
  <c r="J75" i="15"/>
  <c r="J67" i="15"/>
  <c r="J59" i="15"/>
  <c r="J51" i="15"/>
  <c r="J43" i="15"/>
  <c r="J35" i="15"/>
  <c r="J27" i="15"/>
  <c r="J19" i="15"/>
  <c r="J11" i="15"/>
  <c r="J3" i="15"/>
  <c r="J261" i="15"/>
  <c r="J253" i="15"/>
  <c r="J245" i="15"/>
  <c r="J237" i="15"/>
  <c r="J229" i="15"/>
  <c r="J221" i="15"/>
  <c r="J213" i="15"/>
  <c r="J197" i="15"/>
  <c r="J189" i="15"/>
  <c r="J181" i="15"/>
  <c r="J173" i="15"/>
  <c r="J165" i="15"/>
  <c r="J157" i="15"/>
  <c r="J149" i="15"/>
  <c r="J141" i="15"/>
  <c r="J133" i="15"/>
  <c r="J125" i="15"/>
  <c r="J117" i="15"/>
  <c r="J109" i="15"/>
  <c r="J101" i="15"/>
  <c r="J93" i="15"/>
  <c r="J85" i="15"/>
  <c r="J77" i="15"/>
  <c r="J69" i="15"/>
  <c r="J61" i="15"/>
  <c r="J53" i="15"/>
  <c r="J45" i="15"/>
  <c r="J37" i="15"/>
  <c r="J29" i="15"/>
  <c r="J21" i="15"/>
  <c r="J13" i="15"/>
  <c r="J5" i="15"/>
  <c r="J263" i="15"/>
  <c r="J255" i="15"/>
  <c r="J247" i="15"/>
  <c r="J239" i="15"/>
  <c r="J231" i="15"/>
  <c r="J223" i="15"/>
  <c r="J215" i="15"/>
  <c r="J207" i="15"/>
  <c r="J199" i="15"/>
  <c r="J191" i="15"/>
  <c r="J183" i="15"/>
  <c r="J167" i="15"/>
  <c r="J159" i="15"/>
  <c r="J151" i="15"/>
  <c r="J143" i="15"/>
  <c r="J135" i="15"/>
  <c r="J127" i="15"/>
  <c r="J119" i="15"/>
  <c r="J111" i="15"/>
  <c r="J103" i="15"/>
  <c r="J95" i="15"/>
  <c r="J87" i="15"/>
  <c r="J79" i="15"/>
  <c r="J71" i="15"/>
  <c r="J63" i="15"/>
  <c r="J55" i="15"/>
  <c r="J47" i="15"/>
  <c r="J39" i="15"/>
  <c r="J31" i="15"/>
  <c r="J23" i="15"/>
  <c r="J15" i="15"/>
  <c r="J7" i="15"/>
  <c r="J175" i="15"/>
  <c r="J205" i="15"/>
  <c r="J201" i="15"/>
  <c r="J266" i="15"/>
  <c r="J262" i="15"/>
  <c r="J258" i="15"/>
  <c r="J254" i="15"/>
  <c r="J250" i="15"/>
  <c r="J246" i="15"/>
  <c r="J242" i="15"/>
  <c r="J238" i="15"/>
  <c r="J234" i="15"/>
  <c r="J230" i="15"/>
  <c r="J226" i="15"/>
  <c r="J222" i="15"/>
  <c r="J218" i="15"/>
  <c r="J214" i="15"/>
  <c r="J210" i="15"/>
  <c r="J206" i="15"/>
  <c r="J202" i="15"/>
  <c r="J198" i="15"/>
  <c r="J194" i="15"/>
  <c r="J190" i="15"/>
  <c r="J186" i="15"/>
  <c r="J182" i="15"/>
  <c r="J178" i="15"/>
  <c r="J174" i="15"/>
  <c r="J170" i="15"/>
  <c r="J166" i="15"/>
  <c r="J162" i="15"/>
  <c r="J158" i="15"/>
  <c r="J154" i="15"/>
  <c r="J150" i="15"/>
  <c r="J146" i="15"/>
  <c r="J142" i="15"/>
  <c r="J138" i="15"/>
  <c r="J134" i="15"/>
  <c r="J130" i="15"/>
  <c r="J126" i="15"/>
  <c r="J122" i="15"/>
  <c r="J118" i="15"/>
  <c r="J114" i="15"/>
  <c r="J110" i="15"/>
  <c r="J106" i="15"/>
  <c r="J102" i="15"/>
  <c r="J98" i="15"/>
  <c r="J94" i="15"/>
  <c r="J90" i="15"/>
  <c r="J86" i="15"/>
  <c r="J82" i="15"/>
  <c r="J78" i="15"/>
  <c r="J74" i="15"/>
  <c r="J70" i="15"/>
  <c r="J66" i="15"/>
  <c r="J62" i="15"/>
  <c r="J58" i="15"/>
  <c r="J54" i="15"/>
  <c r="J50" i="15"/>
  <c r="J46" i="15"/>
  <c r="J42" i="15"/>
  <c r="J38" i="15"/>
  <c r="J34" i="15"/>
  <c r="J30" i="15"/>
  <c r="J26" i="15"/>
  <c r="J22" i="15"/>
  <c r="J18" i="15"/>
  <c r="J14" i="15"/>
  <c r="J10" i="15"/>
  <c r="J6" i="15"/>
  <c r="F2" i="27"/>
  <c r="G2" i="27" s="1"/>
  <c r="AE103" i="15"/>
  <c r="AE3" i="15"/>
  <c r="AE4" i="15"/>
  <c r="AE5" i="15"/>
  <c r="AE6" i="15"/>
  <c r="AE7" i="15"/>
  <c r="AE8" i="15"/>
  <c r="AE9" i="15"/>
  <c r="AE10" i="15"/>
  <c r="AE11" i="15"/>
  <c r="AE12" i="15"/>
  <c r="AE13" i="15"/>
  <c r="AE14" i="15"/>
  <c r="AE15" i="15"/>
  <c r="AE16" i="15"/>
  <c r="AE17" i="15"/>
  <c r="AE18" i="15"/>
  <c r="AE19" i="15"/>
  <c r="AE20" i="15"/>
  <c r="AE21" i="15"/>
  <c r="AE22" i="15"/>
  <c r="AE23" i="15"/>
  <c r="AE24" i="15"/>
  <c r="AE25" i="15"/>
  <c r="AE26" i="15"/>
  <c r="AE27" i="15"/>
  <c r="AE28" i="15"/>
  <c r="AE29" i="15"/>
  <c r="AE30" i="15"/>
  <c r="AE31" i="15"/>
  <c r="AE32" i="15"/>
  <c r="AE33" i="15"/>
  <c r="AE34" i="15"/>
  <c r="AE35" i="15"/>
  <c r="AE36" i="15"/>
  <c r="AE37" i="15"/>
  <c r="AE38" i="15"/>
  <c r="AE39" i="15"/>
  <c r="AE40" i="15"/>
  <c r="AE41" i="15"/>
  <c r="AE42" i="15"/>
  <c r="AE43" i="15"/>
  <c r="AE44" i="15"/>
  <c r="AE45" i="15"/>
  <c r="AE46" i="15"/>
  <c r="AE47" i="15"/>
  <c r="AE48" i="15"/>
  <c r="AE49" i="15"/>
  <c r="AE50" i="15"/>
  <c r="AE51" i="15"/>
  <c r="AE52" i="15"/>
  <c r="AE53" i="15"/>
  <c r="AE54" i="15"/>
  <c r="AE55" i="15"/>
  <c r="AE56" i="15"/>
  <c r="AE57" i="15"/>
  <c r="AE58" i="15"/>
  <c r="AE59" i="15"/>
  <c r="AE60" i="15"/>
  <c r="AE61" i="15"/>
  <c r="AE62" i="15"/>
  <c r="AE63" i="15"/>
  <c r="AE64" i="15"/>
  <c r="AE65" i="15"/>
  <c r="AE66" i="15"/>
  <c r="AE67" i="15"/>
  <c r="AE68" i="15"/>
  <c r="AE69" i="15"/>
  <c r="AE70" i="15"/>
  <c r="AE71" i="15"/>
  <c r="AE72" i="15"/>
  <c r="AE73" i="15"/>
  <c r="AE74" i="15"/>
  <c r="AE75" i="15"/>
  <c r="AE76" i="15"/>
  <c r="AE77" i="15"/>
  <c r="AE78" i="15"/>
  <c r="AE79" i="15"/>
  <c r="AE80" i="15"/>
  <c r="AE81" i="15"/>
  <c r="AE82" i="15"/>
  <c r="AE83" i="15"/>
  <c r="AE84" i="15"/>
  <c r="AE85" i="15"/>
  <c r="AE86" i="15"/>
  <c r="AE87" i="15"/>
  <c r="AE88" i="15"/>
  <c r="AE89" i="15"/>
  <c r="AE90" i="15"/>
  <c r="AE91" i="15"/>
  <c r="AE92" i="15"/>
  <c r="AE93" i="15"/>
  <c r="AE94" i="15"/>
  <c r="AE95" i="15"/>
  <c r="AE96" i="15"/>
  <c r="AE97" i="15"/>
  <c r="AE98" i="15"/>
  <c r="AE99" i="15"/>
  <c r="AE100" i="15"/>
  <c r="AE101" i="15"/>
  <c r="AE102" i="15"/>
  <c r="AE104" i="15"/>
  <c r="AE105" i="15"/>
  <c r="AE106" i="15"/>
  <c r="AE107" i="15"/>
  <c r="AE108" i="15"/>
  <c r="AE109" i="15"/>
  <c r="AE110" i="15"/>
  <c r="AE111" i="15"/>
  <c r="AE112" i="15"/>
  <c r="AE113" i="15"/>
  <c r="AE114" i="15"/>
  <c r="AE115" i="15"/>
  <c r="AE116" i="15"/>
  <c r="AE117" i="15"/>
  <c r="AE118" i="15"/>
  <c r="AE119" i="15"/>
  <c r="AE120" i="15"/>
  <c r="AE121" i="15"/>
  <c r="AE122" i="15"/>
  <c r="AE123" i="15"/>
  <c r="AE124" i="15"/>
  <c r="AE125" i="15"/>
  <c r="AE126" i="15"/>
  <c r="AE127" i="15"/>
  <c r="AE128" i="15"/>
  <c r="AE129" i="15"/>
  <c r="AE130" i="15"/>
  <c r="AE131" i="15"/>
  <c r="AE132" i="15"/>
  <c r="AE133" i="15"/>
  <c r="AE134" i="15"/>
  <c r="AE135" i="15"/>
  <c r="AE136" i="15"/>
  <c r="AE137" i="15"/>
  <c r="AE138" i="15"/>
  <c r="AE139" i="15"/>
  <c r="AE140" i="15"/>
  <c r="AE141" i="15"/>
  <c r="AE142" i="15"/>
  <c r="AE143" i="15"/>
  <c r="AE144" i="15"/>
  <c r="AE145" i="15"/>
  <c r="AE146" i="15"/>
  <c r="AE147" i="15"/>
  <c r="AE148" i="15"/>
  <c r="AE149" i="15"/>
  <c r="AE150" i="15"/>
  <c r="AE151" i="15"/>
  <c r="AE152" i="15"/>
  <c r="AE153" i="15"/>
  <c r="AE154" i="15"/>
  <c r="AE155" i="15"/>
  <c r="AE156" i="15"/>
  <c r="AE157" i="15"/>
  <c r="AE158" i="15"/>
  <c r="AE159" i="15"/>
  <c r="AE160" i="15"/>
  <c r="AE161" i="15"/>
  <c r="AE162" i="15"/>
  <c r="AE163" i="15"/>
  <c r="AE164" i="15"/>
  <c r="AE165" i="15"/>
  <c r="AE166" i="15"/>
  <c r="AE167" i="15"/>
  <c r="AE168" i="15"/>
  <c r="AE169" i="15"/>
  <c r="AE170" i="15"/>
  <c r="AE171" i="15"/>
  <c r="AE172" i="15"/>
  <c r="AE173" i="15"/>
  <c r="AE174" i="15"/>
  <c r="AE175" i="15"/>
  <c r="AE176" i="15"/>
  <c r="AE177" i="15"/>
  <c r="AE178" i="15"/>
  <c r="AE179" i="15"/>
  <c r="AE180" i="15"/>
  <c r="AE181" i="15"/>
  <c r="AE182" i="15"/>
  <c r="AE183" i="15"/>
  <c r="AE184" i="15"/>
  <c r="AE185" i="15"/>
  <c r="AE186" i="15"/>
  <c r="AE187" i="15"/>
  <c r="AE188" i="15"/>
  <c r="AE189" i="15"/>
  <c r="AE190" i="15"/>
  <c r="AE191" i="15"/>
  <c r="AE192" i="15"/>
  <c r="AE193" i="15"/>
  <c r="AE194" i="15"/>
  <c r="AE195" i="15"/>
  <c r="AE196" i="15"/>
  <c r="AE197" i="15"/>
  <c r="AE198" i="15"/>
  <c r="AE199" i="15"/>
  <c r="AE200" i="15"/>
  <c r="AE201" i="15"/>
  <c r="AE202" i="15"/>
  <c r="AE203" i="15"/>
  <c r="AE204" i="15"/>
  <c r="AE205" i="15"/>
  <c r="AE206" i="15"/>
  <c r="AE207" i="15"/>
  <c r="AE208" i="15"/>
  <c r="AE209" i="15"/>
  <c r="AE210" i="15"/>
  <c r="AE211" i="15"/>
  <c r="AE212" i="15"/>
  <c r="AE213" i="15"/>
  <c r="AE214" i="15"/>
  <c r="AE215" i="15"/>
  <c r="AE216" i="15"/>
  <c r="AE217" i="15"/>
  <c r="AE218" i="15"/>
  <c r="AE219" i="15"/>
  <c r="AE220" i="15"/>
  <c r="AE221" i="15"/>
  <c r="AE222" i="15"/>
  <c r="AE223" i="15"/>
  <c r="AE224" i="15"/>
  <c r="AE225" i="15"/>
  <c r="AE226" i="15"/>
  <c r="AE227" i="15"/>
  <c r="AE228" i="15"/>
  <c r="AE229" i="15"/>
  <c r="AE230" i="15"/>
  <c r="AE231" i="15"/>
  <c r="AE232" i="15"/>
  <c r="AE233" i="15"/>
  <c r="AE234" i="15"/>
  <c r="AE235" i="15"/>
  <c r="AE236" i="15"/>
  <c r="AE237" i="15"/>
  <c r="AE238" i="15"/>
  <c r="AE239" i="15"/>
  <c r="AE240" i="15"/>
  <c r="AE241" i="15"/>
  <c r="AE242" i="15"/>
  <c r="AE243" i="15"/>
  <c r="AE244" i="15"/>
  <c r="AE245" i="15"/>
  <c r="AE246" i="15"/>
  <c r="AE247" i="15"/>
  <c r="AE248" i="15"/>
  <c r="AE249" i="15"/>
  <c r="AE250" i="15"/>
  <c r="AE251" i="15"/>
  <c r="AE252" i="15"/>
  <c r="AE253" i="15"/>
  <c r="AE254" i="15"/>
  <c r="AE255" i="15"/>
  <c r="AE256" i="15"/>
  <c r="AE257" i="15"/>
  <c r="AE258" i="15"/>
  <c r="AE259" i="15"/>
  <c r="AE260" i="15"/>
  <c r="AE261" i="15"/>
  <c r="AE262" i="15"/>
  <c r="AE263" i="15"/>
  <c r="AE264" i="15"/>
  <c r="AE265" i="15"/>
  <c r="AE266" i="15"/>
  <c r="AE2" i="15"/>
  <c r="I3" i="25"/>
  <c r="J3" i="25" s="1"/>
  <c r="I4" i="25"/>
  <c r="J4" i="25" s="1"/>
  <c r="I5" i="25"/>
  <c r="J5" i="25" s="1"/>
  <c r="I6" i="25"/>
  <c r="J6" i="25"/>
  <c r="I7" i="25"/>
  <c r="J7" i="25" s="1"/>
  <c r="I8" i="25"/>
  <c r="J8" i="25" s="1"/>
  <c r="I9" i="25"/>
  <c r="J9" i="25" s="1"/>
  <c r="I10" i="25"/>
  <c r="J10" i="25"/>
  <c r="I11" i="25"/>
  <c r="J11" i="25" s="1"/>
  <c r="I12" i="25"/>
  <c r="J12" i="25" s="1"/>
  <c r="I13" i="25"/>
  <c r="J13" i="25" s="1"/>
  <c r="I14" i="25"/>
  <c r="J14" i="25"/>
  <c r="I15" i="25"/>
  <c r="J15" i="25" s="1"/>
  <c r="I16" i="25"/>
  <c r="J16" i="25" s="1"/>
  <c r="I17" i="25"/>
  <c r="J17" i="25" s="1"/>
  <c r="I18" i="25"/>
  <c r="J18" i="25"/>
  <c r="I19" i="25"/>
  <c r="J19" i="25" s="1"/>
  <c r="I20" i="25"/>
  <c r="J20" i="25" s="1"/>
  <c r="I21" i="25"/>
  <c r="J21" i="25" s="1"/>
  <c r="I22" i="25"/>
  <c r="J22" i="25"/>
  <c r="I23" i="25"/>
  <c r="J23" i="25" s="1"/>
  <c r="I24" i="25"/>
  <c r="J24" i="25" s="1"/>
  <c r="I25" i="25"/>
  <c r="J25" i="25" s="1"/>
  <c r="I26" i="25"/>
  <c r="J26" i="25"/>
  <c r="I27" i="25"/>
  <c r="J27" i="25" s="1"/>
  <c r="I28" i="25"/>
  <c r="J28" i="25" s="1"/>
  <c r="I29" i="25"/>
  <c r="J29" i="25" s="1"/>
  <c r="I30" i="25"/>
  <c r="J30" i="25"/>
  <c r="I31" i="25"/>
  <c r="J31" i="25" s="1"/>
  <c r="I32" i="25"/>
  <c r="J32" i="25" s="1"/>
  <c r="I33" i="25"/>
  <c r="J33" i="25" s="1"/>
  <c r="I34" i="25"/>
  <c r="J34" i="25"/>
  <c r="I35" i="25"/>
  <c r="J35" i="25" s="1"/>
  <c r="I36" i="25"/>
  <c r="J36" i="25" s="1"/>
  <c r="I37" i="25"/>
  <c r="J37" i="25" s="1"/>
  <c r="I38" i="25"/>
  <c r="J38" i="25"/>
  <c r="I39" i="25"/>
  <c r="J39" i="25" s="1"/>
  <c r="I40" i="25"/>
  <c r="J40" i="25" s="1"/>
  <c r="I41" i="25"/>
  <c r="J41" i="25" s="1"/>
  <c r="I42" i="25"/>
  <c r="J42" i="25"/>
  <c r="I43" i="25"/>
  <c r="J43" i="25" s="1"/>
  <c r="I44" i="25"/>
  <c r="J44" i="25" s="1"/>
  <c r="I45" i="25"/>
  <c r="J45" i="25" s="1"/>
  <c r="I46" i="25"/>
  <c r="J46" i="25"/>
  <c r="I47" i="25"/>
  <c r="J47" i="25" s="1"/>
  <c r="I48" i="25"/>
  <c r="J48" i="25" s="1"/>
  <c r="I49" i="25"/>
  <c r="J49" i="25" s="1"/>
  <c r="I50" i="25"/>
  <c r="J50" i="25"/>
  <c r="I51" i="25"/>
  <c r="J51" i="25" s="1"/>
  <c r="I52" i="25"/>
  <c r="J52" i="25" s="1"/>
  <c r="I53" i="25"/>
  <c r="J53" i="25" s="1"/>
  <c r="I54" i="25"/>
  <c r="J54" i="25"/>
  <c r="I55" i="25"/>
  <c r="J55" i="25" s="1"/>
  <c r="I56" i="25"/>
  <c r="J56" i="25" s="1"/>
  <c r="I57" i="25"/>
  <c r="J57" i="25" s="1"/>
  <c r="I58" i="25"/>
  <c r="J58" i="25"/>
  <c r="I59" i="25"/>
  <c r="J59" i="25" s="1"/>
  <c r="I60" i="25"/>
  <c r="J60" i="25" s="1"/>
  <c r="I61" i="25"/>
  <c r="J61" i="25" s="1"/>
  <c r="I62" i="25"/>
  <c r="J62" i="25"/>
  <c r="I63" i="25"/>
  <c r="J63" i="25" s="1"/>
  <c r="I64" i="25"/>
  <c r="J64" i="25" s="1"/>
  <c r="I65" i="25"/>
  <c r="J65" i="25" s="1"/>
  <c r="I66" i="25"/>
  <c r="J66" i="25"/>
  <c r="I67" i="25"/>
  <c r="J67" i="25" s="1"/>
  <c r="I68" i="25"/>
  <c r="J68" i="25" s="1"/>
  <c r="I69" i="25"/>
  <c r="J69" i="25" s="1"/>
  <c r="I70" i="25"/>
  <c r="J70" i="25"/>
  <c r="I71" i="25"/>
  <c r="J71" i="25" s="1"/>
  <c r="I72" i="25"/>
  <c r="J72" i="25" s="1"/>
  <c r="I73" i="25"/>
  <c r="J73" i="25" s="1"/>
  <c r="I74" i="25"/>
  <c r="J74" i="25"/>
  <c r="I75" i="25"/>
  <c r="J75" i="25" s="1"/>
  <c r="I76" i="25"/>
  <c r="J76" i="25" s="1"/>
  <c r="I77" i="25"/>
  <c r="J77" i="25" s="1"/>
  <c r="I78" i="25"/>
  <c r="J78" i="25"/>
  <c r="I79" i="25"/>
  <c r="J79" i="25" s="1"/>
  <c r="I80" i="25"/>
  <c r="J80" i="25" s="1"/>
  <c r="I81" i="25"/>
  <c r="J81" i="25" s="1"/>
  <c r="I82" i="25"/>
  <c r="J82" i="25"/>
  <c r="I83" i="25"/>
  <c r="J83" i="25" s="1"/>
  <c r="I84" i="25"/>
  <c r="J84" i="25" s="1"/>
  <c r="I85" i="25"/>
  <c r="J85" i="25" s="1"/>
  <c r="I86" i="25"/>
  <c r="J86" i="25"/>
  <c r="I87" i="25"/>
  <c r="J87" i="25" s="1"/>
  <c r="I88" i="25"/>
  <c r="J88" i="25" s="1"/>
  <c r="I89" i="25"/>
  <c r="J89" i="25" s="1"/>
  <c r="I90" i="25"/>
  <c r="J90" i="25"/>
  <c r="I91" i="25"/>
  <c r="J91" i="25" s="1"/>
  <c r="I92" i="25"/>
  <c r="J92" i="25" s="1"/>
  <c r="I93" i="25"/>
  <c r="J93" i="25" s="1"/>
  <c r="I94" i="25"/>
  <c r="J94" i="25"/>
  <c r="I95" i="25"/>
  <c r="J95" i="25" s="1"/>
  <c r="I96" i="25"/>
  <c r="J96" i="25" s="1"/>
  <c r="I97" i="25"/>
  <c r="J97" i="25" s="1"/>
  <c r="I98" i="25"/>
  <c r="J98" i="25"/>
  <c r="I99" i="25"/>
  <c r="J99" i="25" s="1"/>
  <c r="I100" i="25"/>
  <c r="J100" i="25" s="1"/>
  <c r="I101" i="25"/>
  <c r="J101" i="25" s="1"/>
  <c r="I102" i="25"/>
  <c r="J102" i="25"/>
  <c r="I103" i="25"/>
  <c r="J103" i="25" s="1"/>
  <c r="I104" i="25"/>
  <c r="J104" i="25" s="1"/>
  <c r="I105" i="25"/>
  <c r="J105" i="25" s="1"/>
  <c r="I106" i="25"/>
  <c r="J106" i="25"/>
  <c r="I107" i="25"/>
  <c r="J107" i="25" s="1"/>
  <c r="I108" i="25"/>
  <c r="J108" i="25" s="1"/>
  <c r="I109" i="25"/>
  <c r="J109" i="25" s="1"/>
  <c r="I110" i="25"/>
  <c r="J110" i="25"/>
  <c r="I111" i="25"/>
  <c r="J111" i="25" s="1"/>
  <c r="I112" i="25"/>
  <c r="J112" i="25" s="1"/>
  <c r="I113" i="25"/>
  <c r="J113" i="25" s="1"/>
  <c r="I114" i="25"/>
  <c r="J114" i="25"/>
  <c r="I115" i="25"/>
  <c r="J115" i="25" s="1"/>
  <c r="I116" i="25"/>
  <c r="J116" i="25" s="1"/>
  <c r="I117" i="25"/>
  <c r="J117" i="25" s="1"/>
  <c r="I118" i="25"/>
  <c r="J118" i="25"/>
  <c r="I119" i="25"/>
  <c r="J119" i="25" s="1"/>
  <c r="I120" i="25"/>
  <c r="J120" i="25" s="1"/>
  <c r="I121" i="25"/>
  <c r="J121" i="25" s="1"/>
  <c r="I122" i="25"/>
  <c r="J122" i="25"/>
  <c r="I123" i="25"/>
  <c r="J123" i="25" s="1"/>
  <c r="I124" i="25"/>
  <c r="J124" i="25" s="1"/>
  <c r="I125" i="25"/>
  <c r="J125" i="25" s="1"/>
  <c r="I126" i="25"/>
  <c r="J126" i="25"/>
  <c r="I127" i="25"/>
  <c r="J127" i="25" s="1"/>
  <c r="I128" i="25"/>
  <c r="J128" i="25" s="1"/>
  <c r="I129" i="25"/>
  <c r="J129" i="25" s="1"/>
  <c r="I130" i="25"/>
  <c r="J130" i="25"/>
  <c r="I131" i="25"/>
  <c r="J131" i="25" s="1"/>
  <c r="I132" i="25"/>
  <c r="J132" i="25" s="1"/>
  <c r="I133" i="25"/>
  <c r="J133" i="25" s="1"/>
  <c r="I134" i="25"/>
  <c r="J134" i="25"/>
  <c r="I135" i="25"/>
  <c r="J135" i="25" s="1"/>
  <c r="I136" i="25"/>
  <c r="J136" i="25" s="1"/>
  <c r="I137" i="25"/>
  <c r="J137" i="25" s="1"/>
  <c r="I138" i="25"/>
  <c r="J138" i="25"/>
  <c r="I139" i="25"/>
  <c r="J139" i="25" s="1"/>
  <c r="I140" i="25"/>
  <c r="J140" i="25" s="1"/>
  <c r="I141" i="25"/>
  <c r="J141" i="25" s="1"/>
  <c r="I142" i="25"/>
  <c r="J142" i="25"/>
  <c r="I143" i="25"/>
  <c r="J143" i="25" s="1"/>
  <c r="I144" i="25"/>
  <c r="J144" i="25" s="1"/>
  <c r="I145" i="25"/>
  <c r="J145" i="25" s="1"/>
  <c r="I146" i="25"/>
  <c r="J146" i="25"/>
  <c r="I147" i="25"/>
  <c r="J147" i="25" s="1"/>
  <c r="I148" i="25"/>
  <c r="J148" i="25" s="1"/>
  <c r="I149" i="25"/>
  <c r="J149" i="25" s="1"/>
  <c r="I150" i="25"/>
  <c r="J150" i="25"/>
  <c r="I151" i="25"/>
  <c r="J151" i="25" s="1"/>
  <c r="I152" i="25"/>
  <c r="J152" i="25" s="1"/>
  <c r="I153" i="25"/>
  <c r="J153" i="25" s="1"/>
  <c r="I154" i="25"/>
  <c r="J154" i="25"/>
  <c r="I155" i="25"/>
  <c r="J155" i="25" s="1"/>
  <c r="I156" i="25"/>
  <c r="J156" i="25" s="1"/>
  <c r="I157" i="25"/>
  <c r="J157" i="25" s="1"/>
  <c r="I158" i="25"/>
  <c r="J158" i="25"/>
  <c r="I159" i="25"/>
  <c r="J159" i="25" s="1"/>
  <c r="I160" i="25"/>
  <c r="J160" i="25" s="1"/>
  <c r="I161" i="25"/>
  <c r="J161" i="25" s="1"/>
  <c r="I162" i="25"/>
  <c r="J162" i="25"/>
  <c r="I163" i="25"/>
  <c r="J163" i="25" s="1"/>
  <c r="I164" i="25"/>
  <c r="J164" i="25" s="1"/>
  <c r="I165" i="25"/>
  <c r="J165" i="25" s="1"/>
  <c r="I166" i="25"/>
  <c r="J166" i="25"/>
  <c r="I167" i="25"/>
  <c r="J167" i="25" s="1"/>
  <c r="I168" i="25"/>
  <c r="J168" i="25" s="1"/>
  <c r="I169" i="25"/>
  <c r="J169" i="25" s="1"/>
  <c r="I170" i="25"/>
  <c r="J170" i="25"/>
  <c r="I171" i="25"/>
  <c r="J171" i="25" s="1"/>
  <c r="I172" i="25"/>
  <c r="J172" i="25" s="1"/>
  <c r="I173" i="25"/>
  <c r="J173" i="25" s="1"/>
  <c r="I174" i="25"/>
  <c r="J174" i="25" s="1"/>
  <c r="I175" i="25"/>
  <c r="J175" i="25" s="1"/>
  <c r="I176" i="25"/>
  <c r="J176" i="25" s="1"/>
  <c r="I177" i="25"/>
  <c r="J177" i="25" s="1"/>
  <c r="I178" i="25"/>
  <c r="J178" i="25" s="1"/>
  <c r="I179" i="25"/>
  <c r="J179" i="25" s="1"/>
  <c r="I180" i="25"/>
  <c r="J180" i="25" s="1"/>
  <c r="I181" i="25"/>
  <c r="J181" i="25" s="1"/>
  <c r="I182" i="25"/>
  <c r="J182" i="25" s="1"/>
  <c r="I183" i="25"/>
  <c r="J183" i="25" s="1"/>
  <c r="I184" i="25"/>
  <c r="J184" i="25" s="1"/>
  <c r="I185" i="25"/>
  <c r="J185" i="25" s="1"/>
  <c r="I186" i="25"/>
  <c r="J186" i="25" s="1"/>
  <c r="I187" i="25"/>
  <c r="J187" i="25" s="1"/>
  <c r="I188" i="25"/>
  <c r="J188" i="25" s="1"/>
  <c r="I189" i="25"/>
  <c r="J189" i="25" s="1"/>
  <c r="I190" i="25"/>
  <c r="J190" i="25" s="1"/>
  <c r="I191" i="25"/>
  <c r="J191" i="25" s="1"/>
  <c r="I192" i="25"/>
  <c r="J192" i="25" s="1"/>
  <c r="I193" i="25"/>
  <c r="J193" i="25" s="1"/>
  <c r="I194" i="25"/>
  <c r="J194" i="25" s="1"/>
  <c r="I195" i="25"/>
  <c r="J195" i="25" s="1"/>
  <c r="I196" i="25"/>
  <c r="J196" i="25" s="1"/>
  <c r="I197" i="25"/>
  <c r="J197" i="25" s="1"/>
  <c r="I198" i="25"/>
  <c r="J198" i="25" s="1"/>
  <c r="I199" i="25"/>
  <c r="J199" i="25" s="1"/>
  <c r="I200" i="25"/>
  <c r="J200" i="25" s="1"/>
  <c r="I201" i="25"/>
  <c r="J201" i="25" s="1"/>
  <c r="I202" i="25"/>
  <c r="J202" i="25" s="1"/>
  <c r="I203" i="25"/>
  <c r="J203" i="25" s="1"/>
  <c r="I204" i="25"/>
  <c r="J204" i="25" s="1"/>
  <c r="I205" i="25"/>
  <c r="J205" i="25" s="1"/>
  <c r="I206" i="25"/>
  <c r="J206" i="25" s="1"/>
  <c r="I207" i="25"/>
  <c r="J207" i="25" s="1"/>
  <c r="I208" i="25"/>
  <c r="J208" i="25" s="1"/>
  <c r="I209" i="25"/>
  <c r="J209" i="25" s="1"/>
  <c r="I210" i="25"/>
  <c r="J210" i="25" s="1"/>
  <c r="I211" i="25"/>
  <c r="J211" i="25" s="1"/>
  <c r="I212" i="25"/>
  <c r="J212" i="25" s="1"/>
  <c r="I213" i="25"/>
  <c r="J213" i="25" s="1"/>
  <c r="I214" i="25"/>
  <c r="J214" i="25" s="1"/>
  <c r="I215" i="25"/>
  <c r="J215" i="25" s="1"/>
  <c r="I216" i="25"/>
  <c r="J216" i="25" s="1"/>
  <c r="I217" i="25"/>
  <c r="J217" i="25" s="1"/>
  <c r="I218" i="25"/>
  <c r="J218" i="25" s="1"/>
  <c r="I219" i="25"/>
  <c r="J219" i="25" s="1"/>
  <c r="I220" i="25"/>
  <c r="J220" i="25" s="1"/>
  <c r="I221" i="25"/>
  <c r="J221" i="25" s="1"/>
  <c r="I222" i="25"/>
  <c r="J222" i="25" s="1"/>
  <c r="I223" i="25"/>
  <c r="J223" i="25" s="1"/>
  <c r="I224" i="25"/>
  <c r="J224" i="25" s="1"/>
  <c r="I225" i="25"/>
  <c r="J225" i="25" s="1"/>
  <c r="I226" i="25"/>
  <c r="J226" i="25" s="1"/>
  <c r="I227" i="25"/>
  <c r="J227" i="25" s="1"/>
  <c r="I228" i="25"/>
  <c r="J228" i="25" s="1"/>
  <c r="I229" i="25"/>
  <c r="J229" i="25" s="1"/>
  <c r="I230" i="25"/>
  <c r="J230" i="25" s="1"/>
  <c r="I231" i="25"/>
  <c r="J231" i="25" s="1"/>
  <c r="I232" i="25"/>
  <c r="J232" i="25" s="1"/>
  <c r="I233" i="25"/>
  <c r="J233" i="25" s="1"/>
  <c r="I234" i="25"/>
  <c r="J234" i="25" s="1"/>
  <c r="I235" i="25"/>
  <c r="J235" i="25" s="1"/>
  <c r="I236" i="25"/>
  <c r="J236" i="25" s="1"/>
  <c r="I237" i="25"/>
  <c r="J237" i="25" s="1"/>
  <c r="I238" i="25"/>
  <c r="J238" i="25" s="1"/>
  <c r="I239" i="25"/>
  <c r="J239" i="25" s="1"/>
  <c r="I240" i="25"/>
  <c r="J240" i="25" s="1"/>
  <c r="I241" i="25"/>
  <c r="J241" i="25" s="1"/>
  <c r="I242" i="25"/>
  <c r="J242" i="25" s="1"/>
  <c r="I243" i="25"/>
  <c r="J243" i="25" s="1"/>
  <c r="I244" i="25"/>
  <c r="J244" i="25" s="1"/>
  <c r="I245" i="25"/>
  <c r="J245" i="25" s="1"/>
  <c r="I246" i="25"/>
  <c r="J246" i="25" s="1"/>
  <c r="I247" i="25"/>
  <c r="J247" i="25" s="1"/>
  <c r="I248" i="25"/>
  <c r="J248" i="25" s="1"/>
  <c r="I249" i="25"/>
  <c r="J249" i="25" s="1"/>
  <c r="I250" i="25"/>
  <c r="J250" i="25" s="1"/>
  <c r="I251" i="25"/>
  <c r="J251" i="25" s="1"/>
  <c r="I252" i="25"/>
  <c r="J252" i="25" s="1"/>
  <c r="I253" i="25"/>
  <c r="J253" i="25" s="1"/>
  <c r="I254" i="25"/>
  <c r="J254" i="25" s="1"/>
  <c r="I255" i="25"/>
  <c r="J255" i="25" s="1"/>
  <c r="I256" i="25"/>
  <c r="J256" i="25" s="1"/>
  <c r="I257" i="25"/>
  <c r="J257" i="25" s="1"/>
  <c r="I258" i="25"/>
  <c r="J258" i="25" s="1"/>
  <c r="I259" i="25"/>
  <c r="J259" i="25" s="1"/>
  <c r="I260" i="25"/>
  <c r="J260" i="25" s="1"/>
  <c r="I261" i="25"/>
  <c r="J261" i="25" s="1"/>
  <c r="I262" i="25"/>
  <c r="J262" i="25" s="1"/>
  <c r="I263" i="25"/>
  <c r="J263" i="25" s="1"/>
  <c r="I264" i="25"/>
  <c r="J264" i="25" s="1"/>
  <c r="I265" i="25"/>
  <c r="J265" i="25" s="1"/>
  <c r="I266" i="25"/>
  <c r="J266" i="25" s="1"/>
  <c r="I2" i="25"/>
  <c r="J2" i="25" s="1"/>
  <c r="F3" i="25"/>
  <c r="G3" i="25" s="1"/>
  <c r="F4" i="25"/>
  <c r="G4" i="25"/>
  <c r="F5" i="25"/>
  <c r="G5" i="25" s="1"/>
  <c r="F6" i="25"/>
  <c r="G6" i="25"/>
  <c r="F7" i="25"/>
  <c r="G7" i="25" s="1"/>
  <c r="F8" i="25"/>
  <c r="G8" i="25"/>
  <c r="F9" i="25"/>
  <c r="G9" i="25" s="1"/>
  <c r="F10" i="25"/>
  <c r="G10" i="25"/>
  <c r="F11" i="25"/>
  <c r="G11" i="25" s="1"/>
  <c r="F12" i="25"/>
  <c r="G12" i="25" s="1"/>
  <c r="F13" i="25"/>
  <c r="G13" i="25" s="1"/>
  <c r="F14" i="25"/>
  <c r="G14" i="25"/>
  <c r="F15" i="25"/>
  <c r="G15" i="25" s="1"/>
  <c r="F16" i="25"/>
  <c r="G16" i="25" s="1"/>
  <c r="F17" i="25"/>
  <c r="G17" i="25" s="1"/>
  <c r="F18" i="25"/>
  <c r="G18" i="25"/>
  <c r="F19" i="25"/>
  <c r="G19" i="25" s="1"/>
  <c r="F20" i="25"/>
  <c r="G20" i="25" s="1"/>
  <c r="F21" i="25"/>
  <c r="G21" i="25" s="1"/>
  <c r="F22" i="25"/>
  <c r="G22" i="25"/>
  <c r="F23" i="25"/>
  <c r="G23" i="25" s="1"/>
  <c r="F24" i="25"/>
  <c r="G24" i="25" s="1"/>
  <c r="F25" i="25"/>
  <c r="G25" i="25" s="1"/>
  <c r="F26" i="25"/>
  <c r="G26" i="25"/>
  <c r="F27" i="25"/>
  <c r="G27" i="25" s="1"/>
  <c r="F28" i="25"/>
  <c r="G28" i="25" s="1"/>
  <c r="F29" i="25"/>
  <c r="G29" i="25" s="1"/>
  <c r="F30" i="25"/>
  <c r="G30" i="25"/>
  <c r="F31" i="25"/>
  <c r="G31" i="25" s="1"/>
  <c r="F32" i="25"/>
  <c r="G32" i="25" s="1"/>
  <c r="F33" i="25"/>
  <c r="G33" i="25" s="1"/>
  <c r="F34" i="25"/>
  <c r="G34" i="25"/>
  <c r="F35" i="25"/>
  <c r="G35" i="25" s="1"/>
  <c r="F36" i="25"/>
  <c r="G36" i="25" s="1"/>
  <c r="F37" i="25"/>
  <c r="G37" i="25" s="1"/>
  <c r="F38" i="25"/>
  <c r="G38" i="25"/>
  <c r="F39" i="25"/>
  <c r="G39" i="25" s="1"/>
  <c r="F40" i="25"/>
  <c r="G40" i="25" s="1"/>
  <c r="F41" i="25"/>
  <c r="G41" i="25" s="1"/>
  <c r="F42" i="25"/>
  <c r="G42" i="25"/>
  <c r="F43" i="25"/>
  <c r="G43" i="25" s="1"/>
  <c r="F44" i="25"/>
  <c r="G44" i="25" s="1"/>
  <c r="F45" i="25"/>
  <c r="G45" i="25" s="1"/>
  <c r="F46" i="25"/>
  <c r="G46" i="25"/>
  <c r="F47" i="25"/>
  <c r="G47" i="25" s="1"/>
  <c r="F48" i="25"/>
  <c r="G48" i="25" s="1"/>
  <c r="F49" i="25"/>
  <c r="G49" i="25" s="1"/>
  <c r="F50" i="25"/>
  <c r="G50" i="25"/>
  <c r="F51" i="25"/>
  <c r="G51" i="25" s="1"/>
  <c r="F52" i="25"/>
  <c r="G52" i="25" s="1"/>
  <c r="F53" i="25"/>
  <c r="G53" i="25" s="1"/>
  <c r="F54" i="25"/>
  <c r="G54" i="25"/>
  <c r="F55" i="25"/>
  <c r="G55" i="25" s="1"/>
  <c r="F56" i="25"/>
  <c r="G56" i="25" s="1"/>
  <c r="F57" i="25"/>
  <c r="G57" i="25" s="1"/>
  <c r="F58" i="25"/>
  <c r="G58" i="25"/>
  <c r="F59" i="25"/>
  <c r="G59" i="25" s="1"/>
  <c r="F60" i="25"/>
  <c r="G60" i="25" s="1"/>
  <c r="F61" i="25"/>
  <c r="G61" i="25" s="1"/>
  <c r="F62" i="25"/>
  <c r="G62" i="25"/>
  <c r="F63" i="25"/>
  <c r="G63" i="25" s="1"/>
  <c r="F64" i="25"/>
  <c r="G64" i="25" s="1"/>
  <c r="F65" i="25"/>
  <c r="G65" i="25" s="1"/>
  <c r="F66" i="25"/>
  <c r="G66" i="25"/>
  <c r="F67" i="25"/>
  <c r="G67" i="25" s="1"/>
  <c r="F68" i="25"/>
  <c r="G68" i="25" s="1"/>
  <c r="F69" i="25"/>
  <c r="G69" i="25" s="1"/>
  <c r="F70" i="25"/>
  <c r="G70" i="25"/>
  <c r="F71" i="25"/>
  <c r="G71" i="25" s="1"/>
  <c r="F72" i="25"/>
  <c r="G72" i="25" s="1"/>
  <c r="F73" i="25"/>
  <c r="G73" i="25" s="1"/>
  <c r="F74" i="25"/>
  <c r="G74" i="25"/>
  <c r="F75" i="25"/>
  <c r="G75" i="25" s="1"/>
  <c r="F76" i="25"/>
  <c r="G76" i="25" s="1"/>
  <c r="F77" i="25"/>
  <c r="G77" i="25" s="1"/>
  <c r="F78" i="25"/>
  <c r="G78" i="25"/>
  <c r="F79" i="25"/>
  <c r="G79" i="25" s="1"/>
  <c r="F80" i="25"/>
  <c r="G80" i="25" s="1"/>
  <c r="F81" i="25"/>
  <c r="G81" i="25" s="1"/>
  <c r="F82" i="25"/>
  <c r="G82" i="25"/>
  <c r="F83" i="25"/>
  <c r="G83" i="25" s="1"/>
  <c r="F84" i="25"/>
  <c r="G84" i="25" s="1"/>
  <c r="F85" i="25"/>
  <c r="G85" i="25" s="1"/>
  <c r="F86" i="25"/>
  <c r="G86" i="25"/>
  <c r="F87" i="25"/>
  <c r="G87" i="25" s="1"/>
  <c r="F88" i="25"/>
  <c r="G88" i="25" s="1"/>
  <c r="F89" i="25"/>
  <c r="G89" i="25" s="1"/>
  <c r="F90" i="25"/>
  <c r="G90" i="25"/>
  <c r="F91" i="25"/>
  <c r="G91" i="25" s="1"/>
  <c r="F92" i="25"/>
  <c r="G92" i="25" s="1"/>
  <c r="F93" i="25"/>
  <c r="G93" i="25" s="1"/>
  <c r="F94" i="25"/>
  <c r="G94" i="25"/>
  <c r="F95" i="25"/>
  <c r="G95" i="25" s="1"/>
  <c r="F96" i="25"/>
  <c r="G96" i="25" s="1"/>
  <c r="F97" i="25"/>
  <c r="G97" i="25" s="1"/>
  <c r="F98" i="25"/>
  <c r="G98" i="25"/>
  <c r="F99" i="25"/>
  <c r="G99" i="25" s="1"/>
  <c r="F100" i="25"/>
  <c r="G100" i="25" s="1"/>
  <c r="F101" i="25"/>
  <c r="G101" i="25" s="1"/>
  <c r="F102" i="25"/>
  <c r="G102" i="25"/>
  <c r="F103" i="25"/>
  <c r="G103" i="25" s="1"/>
  <c r="F104" i="25"/>
  <c r="G104" i="25" s="1"/>
  <c r="F105" i="25"/>
  <c r="G105" i="25" s="1"/>
  <c r="F106" i="25"/>
  <c r="G106" i="25"/>
  <c r="F107" i="25"/>
  <c r="G107" i="25" s="1"/>
  <c r="F108" i="25"/>
  <c r="G108" i="25" s="1"/>
  <c r="F109" i="25"/>
  <c r="G109" i="25" s="1"/>
  <c r="F110" i="25"/>
  <c r="G110" i="25"/>
  <c r="F111" i="25"/>
  <c r="G111" i="25" s="1"/>
  <c r="F112" i="25"/>
  <c r="G112" i="25" s="1"/>
  <c r="F113" i="25"/>
  <c r="G113" i="25" s="1"/>
  <c r="F114" i="25"/>
  <c r="G114" i="25"/>
  <c r="F115" i="25"/>
  <c r="G115" i="25" s="1"/>
  <c r="F116" i="25"/>
  <c r="G116" i="25" s="1"/>
  <c r="F117" i="25"/>
  <c r="G117" i="25" s="1"/>
  <c r="F118" i="25"/>
  <c r="G118" i="25"/>
  <c r="F119" i="25"/>
  <c r="G119" i="25" s="1"/>
  <c r="F120" i="25"/>
  <c r="G120" i="25" s="1"/>
  <c r="F121" i="25"/>
  <c r="G121" i="25" s="1"/>
  <c r="F122" i="25"/>
  <c r="G122" i="25"/>
  <c r="F123" i="25"/>
  <c r="G123" i="25" s="1"/>
  <c r="F124" i="25"/>
  <c r="G124" i="25" s="1"/>
  <c r="F125" i="25"/>
  <c r="G125" i="25" s="1"/>
  <c r="F126" i="25"/>
  <c r="G126" i="25"/>
  <c r="F127" i="25"/>
  <c r="G127" i="25" s="1"/>
  <c r="F128" i="25"/>
  <c r="G128" i="25" s="1"/>
  <c r="F129" i="25"/>
  <c r="G129" i="25" s="1"/>
  <c r="F130" i="25"/>
  <c r="G130" i="25"/>
  <c r="F131" i="25"/>
  <c r="G131" i="25" s="1"/>
  <c r="F132" i="25"/>
  <c r="G132" i="25" s="1"/>
  <c r="F133" i="25"/>
  <c r="G133" i="25" s="1"/>
  <c r="F134" i="25"/>
  <c r="G134" i="25"/>
  <c r="F135" i="25"/>
  <c r="G135" i="25" s="1"/>
  <c r="F136" i="25"/>
  <c r="G136" i="25" s="1"/>
  <c r="F137" i="25"/>
  <c r="G137" i="25" s="1"/>
  <c r="F138" i="25"/>
  <c r="G138" i="25"/>
  <c r="F139" i="25"/>
  <c r="G139" i="25" s="1"/>
  <c r="F140" i="25"/>
  <c r="G140" i="25" s="1"/>
  <c r="F141" i="25"/>
  <c r="G141" i="25" s="1"/>
  <c r="F142" i="25"/>
  <c r="G142" i="25"/>
  <c r="F143" i="25"/>
  <c r="G143" i="25" s="1"/>
  <c r="F144" i="25"/>
  <c r="G144" i="25" s="1"/>
  <c r="F145" i="25"/>
  <c r="G145" i="25" s="1"/>
  <c r="F146" i="25"/>
  <c r="G146" i="25"/>
  <c r="F147" i="25"/>
  <c r="G147" i="25" s="1"/>
  <c r="F148" i="25"/>
  <c r="G148" i="25" s="1"/>
  <c r="F149" i="25"/>
  <c r="G149" i="25" s="1"/>
  <c r="F150" i="25"/>
  <c r="G150" i="25"/>
  <c r="F151" i="25"/>
  <c r="G151" i="25" s="1"/>
  <c r="F152" i="25"/>
  <c r="G152" i="25" s="1"/>
  <c r="F153" i="25"/>
  <c r="G153" i="25" s="1"/>
  <c r="F154" i="25"/>
  <c r="G154" i="25"/>
  <c r="F155" i="25"/>
  <c r="G155" i="25" s="1"/>
  <c r="F156" i="25"/>
  <c r="G156" i="25" s="1"/>
  <c r="F157" i="25"/>
  <c r="G157" i="25" s="1"/>
  <c r="F158" i="25"/>
  <c r="G158" i="25"/>
  <c r="F159" i="25"/>
  <c r="G159" i="25" s="1"/>
  <c r="F160" i="25"/>
  <c r="G160" i="25" s="1"/>
  <c r="F161" i="25"/>
  <c r="G161" i="25" s="1"/>
  <c r="F162" i="25"/>
  <c r="G162" i="25"/>
  <c r="F163" i="25"/>
  <c r="G163" i="25" s="1"/>
  <c r="F164" i="25"/>
  <c r="G164" i="25" s="1"/>
  <c r="F165" i="25"/>
  <c r="G165" i="25" s="1"/>
  <c r="F166" i="25"/>
  <c r="G166" i="25"/>
  <c r="F167" i="25"/>
  <c r="G167" i="25" s="1"/>
  <c r="F168" i="25"/>
  <c r="G168" i="25" s="1"/>
  <c r="F169" i="25"/>
  <c r="G169" i="25" s="1"/>
  <c r="F170" i="25"/>
  <c r="G170" i="25"/>
  <c r="F171" i="25"/>
  <c r="G171" i="25" s="1"/>
  <c r="F172" i="25"/>
  <c r="G172" i="25" s="1"/>
  <c r="F173" i="25"/>
  <c r="G173" i="25" s="1"/>
  <c r="F174" i="25"/>
  <c r="G174" i="25" s="1"/>
  <c r="F175" i="25"/>
  <c r="G175" i="25" s="1"/>
  <c r="F176" i="25"/>
  <c r="G176" i="25" s="1"/>
  <c r="F177" i="25"/>
  <c r="G177" i="25" s="1"/>
  <c r="F178" i="25"/>
  <c r="G178" i="25" s="1"/>
  <c r="F179" i="25"/>
  <c r="G179" i="25" s="1"/>
  <c r="F180" i="25"/>
  <c r="G180" i="25" s="1"/>
  <c r="F181" i="25"/>
  <c r="G181" i="25" s="1"/>
  <c r="F182" i="25"/>
  <c r="G182" i="25" s="1"/>
  <c r="F183" i="25"/>
  <c r="G183" i="25" s="1"/>
  <c r="F184" i="25"/>
  <c r="G184" i="25" s="1"/>
  <c r="F185" i="25"/>
  <c r="G185" i="25" s="1"/>
  <c r="F186" i="25"/>
  <c r="G186" i="25" s="1"/>
  <c r="F187" i="25"/>
  <c r="G187" i="25" s="1"/>
  <c r="F188" i="25"/>
  <c r="G188" i="25" s="1"/>
  <c r="F189" i="25"/>
  <c r="G189" i="25" s="1"/>
  <c r="F190" i="25"/>
  <c r="G190" i="25" s="1"/>
  <c r="F191" i="25"/>
  <c r="G191" i="25" s="1"/>
  <c r="F192" i="25"/>
  <c r="G192" i="25" s="1"/>
  <c r="F193" i="25"/>
  <c r="G193" i="25" s="1"/>
  <c r="F194" i="25"/>
  <c r="G194" i="25" s="1"/>
  <c r="F195" i="25"/>
  <c r="G195" i="25" s="1"/>
  <c r="F196" i="25"/>
  <c r="G196" i="25" s="1"/>
  <c r="F197" i="25"/>
  <c r="G197" i="25" s="1"/>
  <c r="F198" i="25"/>
  <c r="G198" i="25" s="1"/>
  <c r="F199" i="25"/>
  <c r="G199" i="25" s="1"/>
  <c r="F200" i="25"/>
  <c r="G200" i="25" s="1"/>
  <c r="F201" i="25"/>
  <c r="G201" i="25" s="1"/>
  <c r="F202" i="25"/>
  <c r="G202" i="25" s="1"/>
  <c r="F203" i="25"/>
  <c r="G203" i="25" s="1"/>
  <c r="F204" i="25"/>
  <c r="G204" i="25" s="1"/>
  <c r="F205" i="25"/>
  <c r="G205" i="25" s="1"/>
  <c r="F206" i="25"/>
  <c r="G206" i="25" s="1"/>
  <c r="F207" i="25"/>
  <c r="G207" i="25" s="1"/>
  <c r="F208" i="25"/>
  <c r="G208" i="25" s="1"/>
  <c r="F209" i="25"/>
  <c r="G209" i="25" s="1"/>
  <c r="F210" i="25"/>
  <c r="G210" i="25" s="1"/>
  <c r="F211" i="25"/>
  <c r="G211" i="25" s="1"/>
  <c r="F212" i="25"/>
  <c r="G212" i="25" s="1"/>
  <c r="F213" i="25"/>
  <c r="G213" i="25" s="1"/>
  <c r="F214" i="25"/>
  <c r="G214" i="25" s="1"/>
  <c r="F215" i="25"/>
  <c r="G215" i="25" s="1"/>
  <c r="F216" i="25"/>
  <c r="G216" i="25" s="1"/>
  <c r="F217" i="25"/>
  <c r="G217" i="25" s="1"/>
  <c r="F218" i="25"/>
  <c r="G218" i="25" s="1"/>
  <c r="F219" i="25"/>
  <c r="G219" i="25" s="1"/>
  <c r="F220" i="25"/>
  <c r="G220" i="25" s="1"/>
  <c r="F221" i="25"/>
  <c r="G221" i="25" s="1"/>
  <c r="F222" i="25"/>
  <c r="G222" i="25" s="1"/>
  <c r="F223" i="25"/>
  <c r="G223" i="25" s="1"/>
  <c r="F224" i="25"/>
  <c r="G224" i="25" s="1"/>
  <c r="F225" i="25"/>
  <c r="G225" i="25" s="1"/>
  <c r="F226" i="25"/>
  <c r="G226" i="25" s="1"/>
  <c r="F227" i="25"/>
  <c r="G227" i="25" s="1"/>
  <c r="F228" i="25"/>
  <c r="G228" i="25" s="1"/>
  <c r="F229" i="25"/>
  <c r="G229" i="25" s="1"/>
  <c r="F230" i="25"/>
  <c r="G230" i="25" s="1"/>
  <c r="F231" i="25"/>
  <c r="G231" i="25" s="1"/>
  <c r="F232" i="25"/>
  <c r="G232" i="25" s="1"/>
  <c r="F233" i="25"/>
  <c r="G233" i="25" s="1"/>
  <c r="F234" i="25"/>
  <c r="G234" i="25" s="1"/>
  <c r="F235" i="25"/>
  <c r="G235" i="25" s="1"/>
  <c r="F236" i="25"/>
  <c r="G236" i="25" s="1"/>
  <c r="F237" i="25"/>
  <c r="G237" i="25" s="1"/>
  <c r="F238" i="25"/>
  <c r="G238" i="25" s="1"/>
  <c r="F239" i="25"/>
  <c r="G239" i="25" s="1"/>
  <c r="F240" i="25"/>
  <c r="G240" i="25" s="1"/>
  <c r="F241" i="25"/>
  <c r="G241" i="25" s="1"/>
  <c r="F242" i="25"/>
  <c r="G242" i="25" s="1"/>
  <c r="F243" i="25"/>
  <c r="G243" i="25" s="1"/>
  <c r="F244" i="25"/>
  <c r="G244" i="25" s="1"/>
  <c r="F245" i="25"/>
  <c r="G245" i="25" s="1"/>
  <c r="F246" i="25"/>
  <c r="G246" i="25" s="1"/>
  <c r="F247" i="25"/>
  <c r="G247" i="25" s="1"/>
  <c r="F248" i="25"/>
  <c r="G248" i="25" s="1"/>
  <c r="F249" i="25"/>
  <c r="G249" i="25" s="1"/>
  <c r="F250" i="25"/>
  <c r="G250" i="25" s="1"/>
  <c r="F251" i="25"/>
  <c r="G251" i="25" s="1"/>
  <c r="F252" i="25"/>
  <c r="G252" i="25" s="1"/>
  <c r="F253" i="25"/>
  <c r="G253" i="25" s="1"/>
  <c r="F254" i="25"/>
  <c r="G254" i="25" s="1"/>
  <c r="F255" i="25"/>
  <c r="G255" i="25" s="1"/>
  <c r="F256" i="25"/>
  <c r="G256" i="25" s="1"/>
  <c r="F257" i="25"/>
  <c r="G257" i="25" s="1"/>
  <c r="F258" i="25"/>
  <c r="G258" i="25" s="1"/>
  <c r="F259" i="25"/>
  <c r="G259" i="25" s="1"/>
  <c r="F260" i="25"/>
  <c r="G260" i="25" s="1"/>
  <c r="F261" i="25"/>
  <c r="G261" i="25" s="1"/>
  <c r="F262" i="25"/>
  <c r="G262" i="25" s="1"/>
  <c r="F263" i="25"/>
  <c r="G263" i="25" s="1"/>
  <c r="F264" i="25"/>
  <c r="G264" i="25" s="1"/>
  <c r="F265" i="25"/>
  <c r="G265" i="25" s="1"/>
  <c r="F266" i="25"/>
  <c r="G266" i="25" s="1"/>
  <c r="F2" i="25"/>
  <c r="G2" i="25"/>
  <c r="F75" i="27"/>
  <c r="G75" i="27" s="1"/>
  <c r="F34" i="27"/>
  <c r="G34" i="27" s="1"/>
  <c r="F193" i="27"/>
  <c r="G193" i="27" s="1"/>
  <c r="F28" i="27"/>
  <c r="G28" i="27" s="1"/>
  <c r="F66" i="27"/>
  <c r="G66" i="27" s="1"/>
  <c r="F224" i="27"/>
  <c r="G224" i="27" s="1"/>
  <c r="F69" i="27"/>
  <c r="G69" i="27" s="1"/>
  <c r="F39" i="27"/>
  <c r="G39" i="27"/>
  <c r="F68" i="27"/>
  <c r="G68" i="27" s="1"/>
  <c r="F17" i="27"/>
  <c r="G17" i="27" s="1"/>
  <c r="F93" i="27"/>
  <c r="G93" i="27" s="1"/>
  <c r="F239" i="27"/>
  <c r="G239" i="27" s="1"/>
  <c r="F225" i="27"/>
  <c r="G225" i="27" s="1"/>
  <c r="F201" i="27"/>
  <c r="G201" i="27" s="1"/>
  <c r="F67" i="27"/>
  <c r="G67" i="27" s="1"/>
  <c r="F223" i="27"/>
  <c r="G223" i="27" s="1"/>
  <c r="F173" i="27"/>
  <c r="G173" i="27" s="1"/>
  <c r="F264" i="27"/>
  <c r="G264" i="27" s="1"/>
  <c r="F186" i="27"/>
  <c r="G186" i="27"/>
  <c r="F97" i="27"/>
  <c r="G97" i="27" s="1"/>
  <c r="F8" i="27"/>
  <c r="G8" i="27" s="1"/>
  <c r="F215" i="27"/>
  <c r="G215" i="27" s="1"/>
  <c r="F51" i="27"/>
  <c r="G51" i="27" s="1"/>
  <c r="F183" i="27"/>
  <c r="G183" i="27" s="1"/>
  <c r="F54" i="27"/>
  <c r="G54" i="27" s="1"/>
  <c r="F207" i="27"/>
  <c r="G207" i="27" s="1"/>
  <c r="F30" i="27"/>
  <c r="G30" i="27" s="1"/>
  <c r="F32" i="27"/>
  <c r="G32" i="27" s="1"/>
  <c r="F171" i="27"/>
  <c r="G171" i="27" s="1"/>
  <c r="F248" i="27"/>
  <c r="G248" i="27" s="1"/>
  <c r="F35" i="27"/>
  <c r="G35" i="27" s="1"/>
  <c r="F45" i="27"/>
  <c r="G45" i="27" s="1"/>
  <c r="F118" i="27"/>
  <c r="G118" i="27" s="1"/>
  <c r="F192" i="27"/>
  <c r="G192" i="27" s="1"/>
  <c r="F154" i="27"/>
  <c r="G154" i="27" s="1"/>
  <c r="F219" i="27"/>
  <c r="G219" i="27" s="1"/>
  <c r="F158" i="27"/>
  <c r="G158" i="27" s="1"/>
  <c r="F210" i="27"/>
  <c r="G210" i="27" s="1"/>
  <c r="F222" i="27"/>
  <c r="G222" i="27"/>
  <c r="F257" i="27"/>
  <c r="G257" i="27" s="1"/>
  <c r="F205" i="27"/>
  <c r="G205" i="27" s="1"/>
  <c r="F122" i="27"/>
  <c r="G122" i="27" s="1"/>
  <c r="F233" i="27"/>
  <c r="G233" i="27" s="1"/>
  <c r="F37" i="27"/>
  <c r="G37" i="27" s="1"/>
  <c r="F217" i="27"/>
  <c r="G217" i="27" s="1"/>
  <c r="F241" i="27"/>
  <c r="G241" i="27" s="1"/>
  <c r="F104" i="27"/>
  <c r="G104" i="27" s="1"/>
  <c r="F194" i="27"/>
  <c r="G194" i="27" s="1"/>
  <c r="F265" i="27"/>
  <c r="G265" i="27" s="1"/>
  <c r="F135" i="27"/>
  <c r="G135" i="27" s="1"/>
  <c r="F55" i="27"/>
  <c r="G55" i="27"/>
  <c r="F134" i="27"/>
  <c r="G134" i="27" s="1"/>
  <c r="F5" i="27"/>
  <c r="G5" i="27" s="1"/>
  <c r="F88" i="27"/>
  <c r="G88" i="27" s="1"/>
  <c r="F71" i="27"/>
  <c r="G71" i="27" s="1"/>
  <c r="F117" i="27"/>
  <c r="G117" i="27" s="1"/>
  <c r="F197" i="27"/>
  <c r="G197" i="27" s="1"/>
  <c r="F14" i="27"/>
  <c r="G14" i="27" s="1"/>
  <c r="F95" i="27"/>
  <c r="G95" i="27" s="1"/>
  <c r="F190" i="27"/>
  <c r="G190" i="27" s="1"/>
  <c r="F105" i="27"/>
  <c r="G105" i="27" s="1"/>
  <c r="F57" i="27"/>
  <c r="G57" i="27" s="1"/>
  <c r="F152" i="27"/>
  <c r="G152" i="27" s="1"/>
  <c r="F16" i="27"/>
  <c r="G16" i="27" s="1"/>
  <c r="F70" i="27"/>
  <c r="G70" i="27" s="1"/>
  <c r="F61" i="27"/>
  <c r="G61" i="27" s="1"/>
  <c r="F58" i="27"/>
  <c r="G58" i="27"/>
  <c r="F130" i="27"/>
  <c r="G130" i="27" s="1"/>
  <c r="F126" i="27"/>
  <c r="G126" i="27" s="1"/>
  <c r="F184" i="27"/>
  <c r="G184" i="27" s="1"/>
  <c r="F72" i="27"/>
  <c r="G72" i="27"/>
  <c r="F172" i="27"/>
  <c r="G172" i="27" s="1"/>
  <c r="F78" i="27"/>
  <c r="G78" i="27" s="1"/>
  <c r="F13" i="27"/>
  <c r="G13" i="27" s="1"/>
  <c r="F59" i="27"/>
  <c r="G59" i="27" s="1"/>
  <c r="F19" i="27"/>
  <c r="G19" i="27" s="1"/>
  <c r="F238" i="27"/>
  <c r="G238" i="27" s="1"/>
  <c r="F143" i="27"/>
  <c r="G143" i="27" s="1"/>
  <c r="F29" i="27"/>
  <c r="G29" i="27" s="1"/>
  <c r="F81" i="27"/>
  <c r="G81" i="27" s="1"/>
  <c r="F40" i="27"/>
  <c r="G40" i="27" s="1"/>
  <c r="F149" i="27"/>
  <c r="G149" i="27" s="1"/>
  <c r="F249" i="27"/>
  <c r="G249" i="27"/>
  <c r="F18" i="27"/>
  <c r="G18" i="27" s="1"/>
  <c r="F127" i="27"/>
  <c r="G127" i="27" s="1"/>
  <c r="F235" i="27"/>
  <c r="G235" i="27" s="1"/>
  <c r="F15" i="27"/>
  <c r="G15" i="27" s="1"/>
  <c r="F22" i="27"/>
  <c r="G22" i="27" s="1"/>
  <c r="F7" i="27"/>
  <c r="G7" i="27" s="1"/>
  <c r="F98" i="27"/>
  <c r="G98" i="27" s="1"/>
  <c r="F107" i="27"/>
  <c r="G107" i="27" s="1"/>
  <c r="F60" i="27"/>
  <c r="G60" i="27" s="1"/>
  <c r="F200" i="27"/>
  <c r="G200" i="27" s="1"/>
  <c r="F151" i="27"/>
  <c r="G151" i="27" s="1"/>
  <c r="F21" i="27"/>
  <c r="G21" i="27" s="1"/>
  <c r="F262" i="27"/>
  <c r="G262" i="27" s="1"/>
  <c r="F92" i="27"/>
  <c r="G92" i="27" s="1"/>
  <c r="F146" i="27"/>
  <c r="G146" i="27" s="1"/>
  <c r="F80" i="27"/>
  <c r="G80" i="27" s="1"/>
  <c r="F251" i="27"/>
  <c r="G251" i="27" s="1"/>
  <c r="F187" i="27"/>
  <c r="G187" i="27" s="1"/>
  <c r="F214" i="27"/>
  <c r="G214" i="27" s="1"/>
  <c r="F259" i="27"/>
  <c r="G259" i="27"/>
  <c r="F136" i="27"/>
  <c r="G136" i="27" s="1"/>
  <c r="F106" i="27"/>
  <c r="G106" i="27" s="1"/>
  <c r="F199" i="27"/>
  <c r="G199" i="27" s="1"/>
  <c r="F182" i="27"/>
  <c r="G182" i="27" s="1"/>
  <c r="F76" i="27"/>
  <c r="G76" i="27" s="1"/>
  <c r="F167" i="27"/>
  <c r="G167" i="27" s="1"/>
  <c r="F89" i="27"/>
  <c r="G89" i="27" s="1"/>
  <c r="F116" i="27"/>
  <c r="G116" i="27" s="1"/>
  <c r="F33" i="27"/>
  <c r="G33" i="27" s="1"/>
  <c r="F23" i="27"/>
  <c r="G23" i="27" s="1"/>
  <c r="F12" i="27"/>
  <c r="G12" i="27" s="1"/>
  <c r="F128" i="27"/>
  <c r="G128" i="27"/>
  <c r="F82" i="27"/>
  <c r="G82" i="27" s="1"/>
  <c r="F216" i="27"/>
  <c r="G216" i="27" s="1"/>
  <c r="F42" i="27"/>
  <c r="G42" i="27" s="1"/>
  <c r="F90" i="27"/>
  <c r="G90" i="27" s="1"/>
  <c r="F140" i="27"/>
  <c r="G140" i="27" s="1"/>
  <c r="F110" i="27"/>
  <c r="G110" i="27" s="1"/>
  <c r="F43" i="27"/>
  <c r="G43" i="27" s="1"/>
  <c r="F141" i="27"/>
  <c r="G141" i="27" s="1"/>
  <c r="F121" i="27"/>
  <c r="G121" i="27" s="1"/>
  <c r="F229" i="27"/>
  <c r="G229" i="27" s="1"/>
  <c r="F236" i="27"/>
  <c r="G236" i="27" s="1"/>
  <c r="F115" i="27"/>
  <c r="G115" i="27" s="1"/>
  <c r="F185" i="27"/>
  <c r="G185" i="27" s="1"/>
  <c r="F220" i="27"/>
  <c r="G220" i="27" s="1"/>
  <c r="F245" i="27"/>
  <c r="G245" i="27" s="1"/>
  <c r="F226" i="27"/>
  <c r="G226" i="27" s="1"/>
  <c r="F153" i="27"/>
  <c r="G153" i="27" s="1"/>
  <c r="F111" i="27"/>
  <c r="G111" i="27" s="1"/>
  <c r="F168" i="27"/>
  <c r="G168" i="27" s="1"/>
  <c r="F123" i="27"/>
  <c r="G123" i="27"/>
  <c r="F160" i="27"/>
  <c r="G160" i="27" s="1"/>
  <c r="F195" i="27"/>
  <c r="G195" i="27" s="1"/>
  <c r="F10" i="27"/>
  <c r="G10" i="27" s="1"/>
  <c r="F50" i="27"/>
  <c r="G50" i="27" s="1"/>
  <c r="F147" i="27"/>
  <c r="G147" i="27" s="1"/>
  <c r="F102" i="27"/>
  <c r="G102" i="27" s="1"/>
  <c r="F6" i="27"/>
  <c r="G6" i="27" s="1"/>
  <c r="F196" i="27"/>
  <c r="G196" i="27" s="1"/>
  <c r="F234" i="27"/>
  <c r="G234" i="27" s="1"/>
  <c r="F161" i="27"/>
  <c r="G161" i="27" s="1"/>
  <c r="F125" i="27"/>
  <c r="G125" i="27" s="1"/>
  <c r="F144" i="27"/>
  <c r="G144" i="27"/>
  <c r="F24" i="27"/>
  <c r="G24" i="27" s="1"/>
  <c r="F206" i="27"/>
  <c r="G206" i="27" s="1"/>
  <c r="F252" i="27"/>
  <c r="G252" i="27" s="1"/>
  <c r="F164" i="27"/>
  <c r="G164" i="27" s="1"/>
  <c r="F41" i="27"/>
  <c r="G41" i="27" s="1"/>
  <c r="F36" i="27"/>
  <c r="G36" i="27" s="1"/>
  <c r="F156" i="27"/>
  <c r="G156" i="27" s="1"/>
  <c r="F150" i="27"/>
  <c r="G150" i="27" s="1"/>
  <c r="F178" i="27"/>
  <c r="G178" i="27" s="1"/>
  <c r="F188" i="27"/>
  <c r="G188" i="27" s="1"/>
  <c r="F162" i="27"/>
  <c r="G162" i="27" s="1"/>
  <c r="F237" i="27"/>
  <c r="G237" i="27" s="1"/>
  <c r="F52" i="27"/>
  <c r="G52" i="27" s="1"/>
  <c r="F96" i="27"/>
  <c r="G96" i="27" s="1"/>
  <c r="F198" i="27"/>
  <c r="G198" i="27" s="1"/>
  <c r="F202" i="27"/>
  <c r="G202" i="27" s="1"/>
  <c r="F137" i="27"/>
  <c r="G137" i="27" s="1"/>
  <c r="F44" i="27"/>
  <c r="G44" i="27" s="1"/>
  <c r="F53" i="27"/>
  <c r="G53" i="27" s="1"/>
  <c r="F247" i="27"/>
  <c r="G247" i="27"/>
  <c r="F212" i="27"/>
  <c r="G212" i="27" s="1"/>
  <c r="F177" i="27"/>
  <c r="G177" i="27" s="1"/>
  <c r="F191" i="27"/>
  <c r="G191" i="27" s="1"/>
  <c r="F256" i="27"/>
  <c r="G256" i="27" s="1"/>
  <c r="F84" i="27"/>
  <c r="G84" i="27" s="1"/>
  <c r="F101" i="27"/>
  <c r="G101" i="27" s="1"/>
  <c r="F230" i="27"/>
  <c r="G230" i="27" s="1"/>
  <c r="F240" i="27"/>
  <c r="G240" i="27" s="1"/>
  <c r="F157" i="27"/>
  <c r="G157" i="27" s="1"/>
  <c r="F179" i="27"/>
  <c r="G179" i="27" s="1"/>
  <c r="F3" i="27"/>
  <c r="G3" i="27" s="1"/>
  <c r="F208" i="27"/>
  <c r="G208" i="27" s="1"/>
  <c r="F94" i="27"/>
  <c r="G94" i="27" s="1"/>
  <c r="F25" i="27"/>
  <c r="G25" i="27" s="1"/>
  <c r="F133" i="27"/>
  <c r="G133" i="27" s="1"/>
  <c r="F65" i="27"/>
  <c r="G65" i="27" s="1"/>
  <c r="F129" i="27"/>
  <c r="G129" i="27" s="1"/>
  <c r="F138" i="27"/>
  <c r="G138" i="27" s="1"/>
  <c r="F139" i="27"/>
  <c r="G139" i="27" s="1"/>
  <c r="F83" i="27"/>
  <c r="G83" i="27" s="1"/>
  <c r="F114" i="27"/>
  <c r="G114" i="27" s="1"/>
  <c r="F20" i="27"/>
  <c r="G20" i="27" s="1"/>
  <c r="F211" i="27"/>
  <c r="G211" i="27" s="1"/>
  <c r="F232" i="27"/>
  <c r="G232" i="27" s="1"/>
  <c r="F250" i="27"/>
  <c r="G250" i="27" s="1"/>
  <c r="F49" i="27"/>
  <c r="G49" i="27" s="1"/>
  <c r="F77" i="27"/>
  <c r="G77" i="27" s="1"/>
  <c r="F131" i="27"/>
  <c r="G131" i="27" s="1"/>
  <c r="F227" i="27"/>
  <c r="G227" i="27" s="1"/>
  <c r="F266" i="27"/>
  <c r="G266" i="27" s="1"/>
  <c r="F48" i="27"/>
  <c r="G48" i="27" s="1"/>
  <c r="F203" i="27"/>
  <c r="G203" i="27" s="1"/>
  <c r="F62" i="27"/>
  <c r="G62" i="27" s="1"/>
  <c r="F228" i="27"/>
  <c r="G228" i="27" s="1"/>
  <c r="F46" i="27"/>
  <c r="G46" i="27" s="1"/>
  <c r="F181" i="27"/>
  <c r="G181" i="27" s="1"/>
  <c r="F73" i="27"/>
  <c r="G73" i="27" s="1"/>
  <c r="F26" i="27"/>
  <c r="G26" i="27" s="1"/>
  <c r="F9" i="27"/>
  <c r="G9" i="27" s="1"/>
  <c r="F142" i="27"/>
  <c r="G142" i="27" s="1"/>
  <c r="F148" i="27"/>
  <c r="G148" i="27" s="1"/>
  <c r="F86" i="27"/>
  <c r="G86" i="27" s="1"/>
  <c r="F170" i="27"/>
  <c r="G170" i="27" s="1"/>
  <c r="F244" i="27"/>
  <c r="G244" i="27" s="1"/>
  <c r="F218" i="27"/>
  <c r="G218" i="27" s="1"/>
  <c r="F4" i="27"/>
  <c r="G4" i="27" s="1"/>
  <c r="F204" i="27"/>
  <c r="G204" i="27" s="1"/>
  <c r="F253" i="27"/>
  <c r="G253" i="27" s="1"/>
  <c r="F189" i="27"/>
  <c r="G189" i="27" s="1"/>
  <c r="F243" i="27"/>
  <c r="G243" i="27" s="1"/>
  <c r="F38" i="27"/>
  <c r="G38" i="27" s="1"/>
  <c r="F258" i="27"/>
  <c r="G258" i="27" s="1"/>
  <c r="F246" i="27"/>
  <c r="G246" i="27" s="1"/>
  <c r="F180" i="27"/>
  <c r="G180" i="27" s="1"/>
  <c r="F263" i="27"/>
  <c r="G263" i="27" s="1"/>
  <c r="F85" i="27"/>
  <c r="G85" i="27" s="1"/>
  <c r="F11" i="27"/>
  <c r="G11" i="27" s="1"/>
  <c r="F254" i="27"/>
  <c r="G254" i="27" s="1"/>
  <c r="F166" i="27"/>
  <c r="G166" i="27" s="1"/>
  <c r="F242" i="27"/>
  <c r="G242" i="27" s="1"/>
  <c r="F79" i="27"/>
  <c r="G79" i="27" s="1"/>
  <c r="F221" i="27"/>
  <c r="G221" i="27" s="1"/>
  <c r="F120" i="27"/>
  <c r="G120" i="27" s="1"/>
  <c r="F260" i="27"/>
  <c r="G260" i="27" s="1"/>
  <c r="F74" i="27"/>
  <c r="G74" i="27" s="1"/>
  <c r="F209" i="27"/>
  <c r="G209" i="27" s="1"/>
  <c r="F155" i="27"/>
  <c r="G155" i="27" s="1"/>
  <c r="F109" i="27"/>
  <c r="G109" i="27" s="1"/>
  <c r="F231" i="27"/>
  <c r="G231" i="27" s="1"/>
  <c r="F261" i="27"/>
  <c r="G261" i="27" s="1"/>
  <c r="F87" i="27"/>
  <c r="G87" i="27" s="1"/>
  <c r="F159" i="27"/>
  <c r="G159" i="27" s="1"/>
  <c r="F255" i="27"/>
  <c r="G255" i="27" s="1"/>
  <c r="F132" i="27"/>
  <c r="G132" i="27" s="1"/>
  <c r="F91" i="27"/>
  <c r="G91" i="27" s="1"/>
  <c r="F100" i="27"/>
  <c r="G100" i="27" s="1"/>
  <c r="F176" i="27"/>
  <c r="G176" i="27" s="1"/>
  <c r="F47" i="27"/>
  <c r="G47" i="27" s="1"/>
  <c r="F169" i="27"/>
  <c r="G169" i="27" s="1"/>
  <c r="F124" i="27"/>
  <c r="G124" i="27" s="1"/>
  <c r="F213" i="27"/>
  <c r="G213" i="27" s="1"/>
  <c r="F145" i="27"/>
  <c r="G145" i="27" s="1"/>
  <c r="F163" i="27"/>
  <c r="G163" i="27" s="1"/>
  <c r="F119" i="27"/>
  <c r="G119" i="27" s="1"/>
  <c r="F99" i="27"/>
  <c r="G99" i="27" s="1"/>
  <c r="F165" i="27"/>
  <c r="G165" i="27" s="1"/>
  <c r="F108" i="27"/>
  <c r="G108" i="27" s="1"/>
  <c r="F103" i="27"/>
  <c r="G103" i="27" s="1"/>
  <c r="F64" i="27"/>
  <c r="G64" i="27" s="1"/>
  <c r="F63" i="27"/>
  <c r="G63" i="27" s="1"/>
  <c r="F112" i="27"/>
  <c r="G112" i="27" s="1"/>
  <c r="F113" i="27"/>
  <c r="G113" i="27" s="1"/>
  <c r="F31" i="27"/>
  <c r="G31" i="27" s="1"/>
  <c r="F174" i="27"/>
  <c r="G174" i="27" s="1"/>
  <c r="F175" i="27"/>
  <c r="G175" i="27" s="1"/>
  <c r="F56" i="27"/>
  <c r="G56" i="27" s="1"/>
  <c r="F27" i="27"/>
  <c r="G27" i="27" s="1"/>
  <c r="F3" i="26"/>
  <c r="G3" i="26" s="1"/>
  <c r="F4" i="26"/>
  <c r="G4" i="26" s="1"/>
  <c r="F5" i="26"/>
  <c r="G5" i="26" s="1"/>
  <c r="F6" i="26"/>
  <c r="G6" i="26" s="1"/>
  <c r="F7" i="26"/>
  <c r="G7" i="26" s="1"/>
  <c r="F8" i="26"/>
  <c r="G8" i="26" s="1"/>
  <c r="F9" i="26"/>
  <c r="G9" i="26" s="1"/>
  <c r="F10" i="26"/>
  <c r="G10" i="26"/>
  <c r="F11" i="26"/>
  <c r="G11" i="26" s="1"/>
  <c r="F12" i="26"/>
  <c r="G12" i="26"/>
  <c r="F13" i="26"/>
  <c r="G13" i="26" s="1"/>
  <c r="F14" i="26"/>
  <c r="G14" i="26" s="1"/>
  <c r="F15" i="26"/>
  <c r="G15" i="26" s="1"/>
  <c r="F16" i="26"/>
  <c r="G16" i="26" s="1"/>
  <c r="F17" i="26"/>
  <c r="G17" i="26" s="1"/>
  <c r="F18" i="26"/>
  <c r="G18" i="26"/>
  <c r="F19" i="26"/>
  <c r="G19" i="26" s="1"/>
  <c r="F20" i="26"/>
  <c r="G20" i="26" s="1"/>
  <c r="F21" i="26"/>
  <c r="G21" i="26" s="1"/>
  <c r="F22" i="26"/>
  <c r="G22" i="26" s="1"/>
  <c r="F23" i="26"/>
  <c r="G23" i="26" s="1"/>
  <c r="F24" i="26"/>
  <c r="G24" i="26" s="1"/>
  <c r="F25" i="26"/>
  <c r="G25" i="26" s="1"/>
  <c r="F26" i="26"/>
  <c r="G26" i="26"/>
  <c r="F27" i="26"/>
  <c r="G27" i="26" s="1"/>
  <c r="F28" i="26"/>
  <c r="G28" i="26"/>
  <c r="F29" i="26"/>
  <c r="G29" i="26" s="1"/>
  <c r="F30" i="26"/>
  <c r="G30" i="26" s="1"/>
  <c r="F31" i="26"/>
  <c r="G31" i="26" s="1"/>
  <c r="F32" i="26"/>
  <c r="G32" i="26" s="1"/>
  <c r="F33" i="26"/>
  <c r="G33" i="26" s="1"/>
  <c r="F34" i="26"/>
  <c r="G34" i="26"/>
  <c r="F35" i="26"/>
  <c r="G35" i="26" s="1"/>
  <c r="F36" i="26"/>
  <c r="G36" i="26" s="1"/>
  <c r="F37" i="26"/>
  <c r="G37" i="26" s="1"/>
  <c r="F38" i="26"/>
  <c r="G38" i="26" s="1"/>
  <c r="F39" i="26"/>
  <c r="G39" i="26" s="1"/>
  <c r="F40" i="26"/>
  <c r="G40" i="26" s="1"/>
  <c r="F41" i="26"/>
  <c r="G41" i="26" s="1"/>
  <c r="F42" i="26"/>
  <c r="G42" i="26"/>
  <c r="F43" i="26"/>
  <c r="G43" i="26" s="1"/>
  <c r="F44" i="26"/>
  <c r="G44" i="26"/>
  <c r="F45" i="26"/>
  <c r="G45" i="26" s="1"/>
  <c r="F46" i="26"/>
  <c r="G46" i="26" s="1"/>
  <c r="F47" i="26"/>
  <c r="G47" i="26" s="1"/>
  <c r="F48" i="26"/>
  <c r="G48" i="26" s="1"/>
  <c r="F49" i="26"/>
  <c r="G49" i="26" s="1"/>
  <c r="F50" i="26"/>
  <c r="G50" i="26"/>
  <c r="F51" i="26"/>
  <c r="G51" i="26" s="1"/>
  <c r="F52" i="26"/>
  <c r="G52" i="26" s="1"/>
  <c r="F53" i="26"/>
  <c r="G53" i="26" s="1"/>
  <c r="F54" i="26"/>
  <c r="G54" i="26" s="1"/>
  <c r="F55" i="26"/>
  <c r="G55" i="26" s="1"/>
  <c r="F56" i="26"/>
  <c r="G56" i="26" s="1"/>
  <c r="F57" i="26"/>
  <c r="G57" i="26" s="1"/>
  <c r="F58" i="26"/>
  <c r="G58" i="26"/>
  <c r="F59" i="26"/>
  <c r="G59" i="26" s="1"/>
  <c r="F60" i="26"/>
  <c r="G60" i="26"/>
  <c r="F61" i="26"/>
  <c r="G61" i="26" s="1"/>
  <c r="F62" i="26"/>
  <c r="G62" i="26" s="1"/>
  <c r="F63" i="26"/>
  <c r="G63" i="26" s="1"/>
  <c r="F64" i="26"/>
  <c r="G64" i="26" s="1"/>
  <c r="F65" i="26"/>
  <c r="G65" i="26" s="1"/>
  <c r="F66" i="26"/>
  <c r="G66" i="26"/>
  <c r="F67" i="26"/>
  <c r="G67" i="26" s="1"/>
  <c r="F68" i="26"/>
  <c r="G68" i="26" s="1"/>
  <c r="F69" i="26"/>
  <c r="G69" i="26" s="1"/>
  <c r="F70" i="26"/>
  <c r="G70" i="26" s="1"/>
  <c r="F71" i="26"/>
  <c r="G71" i="26" s="1"/>
  <c r="F72" i="26"/>
  <c r="G72" i="26" s="1"/>
  <c r="F73" i="26"/>
  <c r="G73" i="26" s="1"/>
  <c r="F74" i="26"/>
  <c r="G74" i="26"/>
  <c r="F75" i="26"/>
  <c r="G75" i="26" s="1"/>
  <c r="F76" i="26"/>
  <c r="G76" i="26"/>
  <c r="F77" i="26"/>
  <c r="G77" i="26" s="1"/>
  <c r="F78" i="26"/>
  <c r="G78" i="26" s="1"/>
  <c r="F79" i="26"/>
  <c r="G79" i="26" s="1"/>
  <c r="F80" i="26"/>
  <c r="G80" i="26" s="1"/>
  <c r="F81" i="26"/>
  <c r="G81" i="26" s="1"/>
  <c r="F82" i="26"/>
  <c r="G82" i="26" s="1"/>
  <c r="F83" i="26"/>
  <c r="G83" i="26" s="1"/>
  <c r="F84" i="26"/>
  <c r="G84" i="26" s="1"/>
  <c r="F85" i="26"/>
  <c r="G85" i="26" s="1"/>
  <c r="F86" i="26"/>
  <c r="G86" i="26" s="1"/>
  <c r="F87" i="26"/>
  <c r="G87" i="26" s="1"/>
  <c r="F88" i="26"/>
  <c r="G88" i="26" s="1"/>
  <c r="F89" i="26"/>
  <c r="G89" i="26" s="1"/>
  <c r="F90" i="26"/>
  <c r="G90" i="26"/>
  <c r="F91" i="26"/>
  <c r="G91" i="26" s="1"/>
  <c r="F92" i="26"/>
  <c r="G92" i="26"/>
  <c r="F93" i="26"/>
  <c r="G93" i="26" s="1"/>
  <c r="F94" i="26"/>
  <c r="G94" i="26" s="1"/>
  <c r="F95" i="26"/>
  <c r="G95" i="26" s="1"/>
  <c r="F96" i="26"/>
  <c r="G96" i="26" s="1"/>
  <c r="F97" i="26"/>
  <c r="G97" i="26" s="1"/>
  <c r="F98" i="26"/>
  <c r="G98" i="26" s="1"/>
  <c r="F99" i="26"/>
  <c r="G99" i="26" s="1"/>
  <c r="F100" i="26"/>
  <c r="G100" i="26" s="1"/>
  <c r="F101" i="26"/>
  <c r="G101" i="26" s="1"/>
  <c r="F102" i="26"/>
  <c r="G102" i="26" s="1"/>
  <c r="F103" i="26"/>
  <c r="G103" i="26" s="1"/>
  <c r="F104" i="26"/>
  <c r="G104" i="26" s="1"/>
  <c r="F105" i="26"/>
  <c r="G105" i="26" s="1"/>
  <c r="F106" i="26"/>
  <c r="G106" i="26"/>
  <c r="F107" i="26"/>
  <c r="G107" i="26" s="1"/>
  <c r="F108" i="26"/>
  <c r="G108" i="26"/>
  <c r="F109" i="26"/>
  <c r="G109" i="26" s="1"/>
  <c r="F110" i="26"/>
  <c r="G110" i="26" s="1"/>
  <c r="F111" i="26"/>
  <c r="G111" i="26" s="1"/>
  <c r="F112" i="26"/>
  <c r="G112" i="26" s="1"/>
  <c r="F113" i="26"/>
  <c r="G113" i="26" s="1"/>
  <c r="F114" i="26"/>
  <c r="G114" i="26" s="1"/>
  <c r="F115" i="26"/>
  <c r="G115" i="26" s="1"/>
  <c r="F116" i="26"/>
  <c r="G116" i="26" s="1"/>
  <c r="F117" i="26"/>
  <c r="G117" i="26" s="1"/>
  <c r="F118" i="26"/>
  <c r="G118" i="26" s="1"/>
  <c r="F119" i="26"/>
  <c r="G119" i="26" s="1"/>
  <c r="F120" i="26"/>
  <c r="G120" i="26" s="1"/>
  <c r="F121" i="26"/>
  <c r="G121" i="26" s="1"/>
  <c r="F122" i="26"/>
  <c r="G122" i="26"/>
  <c r="F123" i="26"/>
  <c r="G123" i="26" s="1"/>
  <c r="F124" i="26"/>
  <c r="G124" i="26"/>
  <c r="F125" i="26"/>
  <c r="G125" i="26" s="1"/>
  <c r="F126" i="26"/>
  <c r="G126" i="26" s="1"/>
  <c r="F127" i="26"/>
  <c r="G127" i="26" s="1"/>
  <c r="F128" i="26"/>
  <c r="G128" i="26" s="1"/>
  <c r="F129" i="26"/>
  <c r="G129" i="26" s="1"/>
  <c r="F130" i="26"/>
  <c r="G130" i="26" s="1"/>
  <c r="F131" i="26"/>
  <c r="G131" i="26" s="1"/>
  <c r="F132" i="26"/>
  <c r="G132" i="26" s="1"/>
  <c r="F133" i="26"/>
  <c r="G133" i="26" s="1"/>
  <c r="F134" i="26"/>
  <c r="G134" i="26" s="1"/>
  <c r="F135" i="26"/>
  <c r="G135" i="26" s="1"/>
  <c r="F136" i="26"/>
  <c r="G136" i="26" s="1"/>
  <c r="F137" i="26"/>
  <c r="G137" i="26" s="1"/>
  <c r="F138" i="26"/>
  <c r="G138" i="26"/>
  <c r="F139" i="26"/>
  <c r="G139" i="26" s="1"/>
  <c r="F140" i="26"/>
  <c r="G140" i="26"/>
  <c r="F141" i="26"/>
  <c r="G141" i="26" s="1"/>
  <c r="F142" i="26"/>
  <c r="G142" i="26" s="1"/>
  <c r="F143" i="26"/>
  <c r="G143" i="26" s="1"/>
  <c r="F144" i="26"/>
  <c r="G144" i="26" s="1"/>
  <c r="F145" i="26"/>
  <c r="G145" i="26" s="1"/>
  <c r="F146" i="26"/>
  <c r="G146" i="26" s="1"/>
  <c r="F147" i="26"/>
  <c r="G147" i="26" s="1"/>
  <c r="F148" i="26"/>
  <c r="G148" i="26" s="1"/>
  <c r="F149" i="26"/>
  <c r="G149" i="26" s="1"/>
  <c r="F150" i="26"/>
  <c r="G150" i="26" s="1"/>
  <c r="F151" i="26"/>
  <c r="G151" i="26" s="1"/>
  <c r="F152" i="26"/>
  <c r="G152" i="26" s="1"/>
  <c r="F153" i="26"/>
  <c r="G153" i="26" s="1"/>
  <c r="F154" i="26"/>
  <c r="G154" i="26"/>
  <c r="F155" i="26"/>
  <c r="G155" i="26" s="1"/>
  <c r="F156" i="26"/>
  <c r="G156" i="26"/>
  <c r="F157" i="26"/>
  <c r="G157" i="26" s="1"/>
  <c r="F158" i="26"/>
  <c r="G158" i="26" s="1"/>
  <c r="F159" i="26"/>
  <c r="G159" i="26" s="1"/>
  <c r="F160" i="26"/>
  <c r="G160" i="26" s="1"/>
  <c r="F161" i="26"/>
  <c r="G161" i="26" s="1"/>
  <c r="F162" i="26"/>
  <c r="G162" i="26" s="1"/>
  <c r="F163" i="26"/>
  <c r="G163" i="26" s="1"/>
  <c r="F164" i="26"/>
  <c r="G164" i="26" s="1"/>
  <c r="F165" i="26"/>
  <c r="G165" i="26" s="1"/>
  <c r="F166" i="26"/>
  <c r="G166" i="26" s="1"/>
  <c r="F167" i="26"/>
  <c r="G167" i="26" s="1"/>
  <c r="F168" i="26"/>
  <c r="G168" i="26" s="1"/>
  <c r="F169" i="26"/>
  <c r="G169" i="26" s="1"/>
  <c r="F170" i="26"/>
  <c r="G170" i="26"/>
  <c r="F171" i="26"/>
  <c r="G171" i="26" s="1"/>
  <c r="F172" i="26"/>
  <c r="G172" i="26"/>
  <c r="F173" i="26"/>
  <c r="G173" i="26" s="1"/>
  <c r="F174" i="26"/>
  <c r="G174" i="26" s="1"/>
  <c r="F175" i="26"/>
  <c r="G175" i="26" s="1"/>
  <c r="F176" i="26"/>
  <c r="G176" i="26" s="1"/>
  <c r="F177" i="26"/>
  <c r="G177" i="26" s="1"/>
  <c r="F178" i="26"/>
  <c r="G178" i="26"/>
  <c r="F179" i="26"/>
  <c r="G179" i="26" s="1"/>
  <c r="F180" i="26"/>
  <c r="G180" i="26"/>
  <c r="F181" i="26"/>
  <c r="G181" i="26" s="1"/>
  <c r="F182" i="26"/>
  <c r="G182" i="26" s="1"/>
  <c r="F183" i="26"/>
  <c r="G183" i="26" s="1"/>
  <c r="F184" i="26"/>
  <c r="G184" i="26" s="1"/>
  <c r="F185" i="26"/>
  <c r="G185" i="26" s="1"/>
  <c r="F186" i="26"/>
  <c r="G186" i="26" s="1"/>
  <c r="F187" i="26"/>
  <c r="G187" i="26" s="1"/>
  <c r="F188" i="26"/>
  <c r="G188" i="26" s="1"/>
  <c r="F189" i="26"/>
  <c r="G189" i="26" s="1"/>
  <c r="F190" i="26"/>
  <c r="G190" i="26" s="1"/>
  <c r="F191" i="26"/>
  <c r="G191" i="26" s="1"/>
  <c r="F192" i="26"/>
  <c r="G192" i="26" s="1"/>
  <c r="F193" i="26"/>
  <c r="G193" i="26" s="1"/>
  <c r="F194" i="26"/>
  <c r="G194" i="26" s="1"/>
  <c r="F195" i="26"/>
  <c r="G195" i="26" s="1"/>
  <c r="F196" i="26"/>
  <c r="G196" i="26" s="1"/>
  <c r="F197" i="26"/>
  <c r="G197" i="26" s="1"/>
  <c r="F198" i="26"/>
  <c r="G198" i="26" s="1"/>
  <c r="F199" i="26"/>
  <c r="G199" i="26" s="1"/>
  <c r="F200" i="26"/>
  <c r="G200" i="26" s="1"/>
  <c r="F201" i="26"/>
  <c r="G201" i="26" s="1"/>
  <c r="F202" i="26"/>
  <c r="G202" i="26" s="1"/>
  <c r="F203" i="26"/>
  <c r="G203" i="26" s="1"/>
  <c r="F204" i="26"/>
  <c r="G204" i="26" s="1"/>
  <c r="F205" i="26"/>
  <c r="G205" i="26" s="1"/>
  <c r="F206" i="26"/>
  <c r="G206" i="26" s="1"/>
  <c r="F207" i="26"/>
  <c r="G207" i="26" s="1"/>
  <c r="F208" i="26"/>
  <c r="G208" i="26" s="1"/>
  <c r="F209" i="26"/>
  <c r="G209" i="26" s="1"/>
  <c r="F210" i="26"/>
  <c r="G210" i="26" s="1"/>
  <c r="F211" i="26"/>
  <c r="G211" i="26" s="1"/>
  <c r="F212" i="26"/>
  <c r="G212" i="26" s="1"/>
  <c r="F213" i="26"/>
  <c r="G213" i="26" s="1"/>
  <c r="F214" i="26"/>
  <c r="G214" i="26" s="1"/>
  <c r="F215" i="26"/>
  <c r="G215" i="26" s="1"/>
  <c r="F216" i="26"/>
  <c r="G216" i="26" s="1"/>
  <c r="F217" i="26"/>
  <c r="G217" i="26" s="1"/>
  <c r="F218" i="26"/>
  <c r="G218" i="26" s="1"/>
  <c r="F219" i="26"/>
  <c r="G219" i="26" s="1"/>
  <c r="F220" i="26"/>
  <c r="G220" i="26" s="1"/>
  <c r="F221" i="26"/>
  <c r="G221" i="26" s="1"/>
  <c r="F222" i="26"/>
  <c r="G222" i="26" s="1"/>
  <c r="F223" i="26"/>
  <c r="G223" i="26" s="1"/>
  <c r="F224" i="26"/>
  <c r="G224" i="26" s="1"/>
  <c r="F225" i="26"/>
  <c r="G225" i="26" s="1"/>
  <c r="F226" i="26"/>
  <c r="G226" i="26" s="1"/>
  <c r="F227" i="26"/>
  <c r="G227" i="26" s="1"/>
  <c r="F228" i="26"/>
  <c r="G228" i="26" s="1"/>
  <c r="F229" i="26"/>
  <c r="G229" i="26" s="1"/>
  <c r="F230" i="26"/>
  <c r="G230" i="26" s="1"/>
  <c r="F231" i="26"/>
  <c r="G231" i="26" s="1"/>
  <c r="F232" i="26"/>
  <c r="G232" i="26" s="1"/>
  <c r="F233" i="26"/>
  <c r="G233" i="26" s="1"/>
  <c r="F234" i="26"/>
  <c r="G234" i="26" s="1"/>
  <c r="F235" i="26"/>
  <c r="G235" i="26" s="1"/>
  <c r="F236" i="26"/>
  <c r="G236" i="26" s="1"/>
  <c r="F237" i="26"/>
  <c r="G237" i="26" s="1"/>
  <c r="F238" i="26"/>
  <c r="G238" i="26" s="1"/>
  <c r="F239" i="26"/>
  <c r="G239" i="26" s="1"/>
  <c r="F240" i="26"/>
  <c r="G240" i="26" s="1"/>
  <c r="F241" i="26"/>
  <c r="G241" i="26" s="1"/>
  <c r="F242" i="26"/>
  <c r="G242" i="26" s="1"/>
  <c r="F243" i="26"/>
  <c r="G243" i="26" s="1"/>
  <c r="F244" i="26"/>
  <c r="G244" i="26" s="1"/>
  <c r="F245" i="26"/>
  <c r="G245" i="26" s="1"/>
  <c r="F246" i="26"/>
  <c r="G246" i="26" s="1"/>
  <c r="F247" i="26"/>
  <c r="G247" i="26" s="1"/>
  <c r="F248" i="26"/>
  <c r="G248" i="26" s="1"/>
  <c r="F249" i="26"/>
  <c r="G249" i="26" s="1"/>
  <c r="F250" i="26"/>
  <c r="G250" i="26" s="1"/>
  <c r="F251" i="26"/>
  <c r="G251" i="26" s="1"/>
  <c r="F252" i="26"/>
  <c r="G252" i="26" s="1"/>
  <c r="F253" i="26"/>
  <c r="G253" i="26" s="1"/>
  <c r="F254" i="26"/>
  <c r="G254" i="26" s="1"/>
  <c r="F255" i="26"/>
  <c r="G255" i="26" s="1"/>
  <c r="F256" i="26"/>
  <c r="G256" i="26" s="1"/>
  <c r="F257" i="26"/>
  <c r="G257" i="26" s="1"/>
  <c r="F258" i="26"/>
  <c r="G258" i="26" s="1"/>
  <c r="F259" i="26"/>
  <c r="G259" i="26" s="1"/>
  <c r="F260" i="26"/>
  <c r="G260" i="26" s="1"/>
  <c r="F261" i="26"/>
  <c r="G261" i="26" s="1"/>
  <c r="F262" i="26"/>
  <c r="G262" i="26" s="1"/>
  <c r="F263" i="26"/>
  <c r="G263" i="26" s="1"/>
  <c r="F264" i="26"/>
  <c r="G264" i="26" s="1"/>
  <c r="F265" i="26"/>
  <c r="G265" i="26" s="1"/>
  <c r="F266" i="26"/>
  <c r="G266" i="26" s="1"/>
  <c r="F2" i="26"/>
  <c r="G2" i="26" s="1"/>
  <c r="F3" i="24"/>
  <c r="G3" i="24" s="1"/>
  <c r="F4" i="24"/>
  <c r="G4" i="24"/>
  <c r="F5" i="24"/>
  <c r="G5" i="24" s="1"/>
  <c r="F6" i="24"/>
  <c r="G6" i="24" s="1"/>
  <c r="F7" i="24"/>
  <c r="G7" i="24" s="1"/>
  <c r="F8" i="24"/>
  <c r="G8" i="24" s="1"/>
  <c r="F9" i="24"/>
  <c r="G9" i="24" s="1"/>
  <c r="F10" i="24"/>
  <c r="G10" i="24"/>
  <c r="F11" i="24"/>
  <c r="G11" i="24" s="1"/>
  <c r="F12" i="24"/>
  <c r="G12" i="24"/>
  <c r="F13" i="24"/>
  <c r="G13" i="24" s="1"/>
  <c r="F14" i="24"/>
  <c r="G14" i="24" s="1"/>
  <c r="F15" i="24"/>
  <c r="G15" i="24" s="1"/>
  <c r="F16" i="24"/>
  <c r="G16" i="24" s="1"/>
  <c r="F17" i="24"/>
  <c r="G17" i="24" s="1"/>
  <c r="F18" i="24"/>
  <c r="G18" i="24"/>
  <c r="F19" i="24"/>
  <c r="G19" i="24" s="1"/>
  <c r="F20" i="24"/>
  <c r="G20" i="24"/>
  <c r="F21" i="24"/>
  <c r="G21" i="24" s="1"/>
  <c r="F22" i="24"/>
  <c r="G22" i="24" s="1"/>
  <c r="F23" i="24"/>
  <c r="G23" i="24" s="1"/>
  <c r="F24" i="24"/>
  <c r="G24" i="24" s="1"/>
  <c r="F25" i="24"/>
  <c r="G25" i="24" s="1"/>
  <c r="F26" i="24"/>
  <c r="G26" i="24"/>
  <c r="F27" i="24"/>
  <c r="G27" i="24" s="1"/>
  <c r="F28" i="24"/>
  <c r="G28" i="24"/>
  <c r="F29" i="24"/>
  <c r="G29" i="24" s="1"/>
  <c r="F30" i="24"/>
  <c r="G30" i="24" s="1"/>
  <c r="F31" i="24"/>
  <c r="G31" i="24" s="1"/>
  <c r="F32" i="24"/>
  <c r="G32" i="24" s="1"/>
  <c r="F33" i="24"/>
  <c r="G33" i="24" s="1"/>
  <c r="F34" i="24"/>
  <c r="G34" i="24"/>
  <c r="F35" i="24"/>
  <c r="G35" i="24" s="1"/>
  <c r="F36" i="24"/>
  <c r="G36" i="24"/>
  <c r="F37" i="24"/>
  <c r="G37" i="24" s="1"/>
  <c r="F38" i="24"/>
  <c r="G38" i="24" s="1"/>
  <c r="F39" i="24"/>
  <c r="G39" i="24" s="1"/>
  <c r="F40" i="24"/>
  <c r="G40" i="24" s="1"/>
  <c r="F41" i="24"/>
  <c r="G41" i="24" s="1"/>
  <c r="F42" i="24"/>
  <c r="G42" i="24"/>
  <c r="F43" i="24"/>
  <c r="G43" i="24" s="1"/>
  <c r="F44" i="24"/>
  <c r="G44" i="24"/>
  <c r="F45" i="24"/>
  <c r="G45" i="24" s="1"/>
  <c r="F46" i="24"/>
  <c r="G46" i="24" s="1"/>
  <c r="F47" i="24"/>
  <c r="G47" i="24" s="1"/>
  <c r="F48" i="24"/>
  <c r="G48" i="24" s="1"/>
  <c r="F49" i="24"/>
  <c r="G49" i="24" s="1"/>
  <c r="F50" i="24"/>
  <c r="G50" i="24"/>
  <c r="F51" i="24"/>
  <c r="G51" i="24" s="1"/>
  <c r="F52" i="24"/>
  <c r="G52" i="24"/>
  <c r="F53" i="24"/>
  <c r="G53" i="24" s="1"/>
  <c r="F54" i="24"/>
  <c r="G54" i="24" s="1"/>
  <c r="F55" i="24"/>
  <c r="G55" i="24" s="1"/>
  <c r="F56" i="24"/>
  <c r="G56" i="24" s="1"/>
  <c r="F57" i="24"/>
  <c r="G57" i="24" s="1"/>
  <c r="F58" i="24"/>
  <c r="G58" i="24"/>
  <c r="F59" i="24"/>
  <c r="G59" i="24" s="1"/>
  <c r="F60" i="24"/>
  <c r="G60" i="24"/>
  <c r="F61" i="24"/>
  <c r="G61" i="24" s="1"/>
  <c r="F62" i="24"/>
  <c r="G62" i="24" s="1"/>
  <c r="F63" i="24"/>
  <c r="G63" i="24" s="1"/>
  <c r="F64" i="24"/>
  <c r="G64" i="24" s="1"/>
  <c r="F65" i="24"/>
  <c r="G65" i="24" s="1"/>
  <c r="F66" i="24"/>
  <c r="G66" i="24"/>
  <c r="F67" i="24"/>
  <c r="G67" i="24" s="1"/>
  <c r="F68" i="24"/>
  <c r="G68" i="24"/>
  <c r="F69" i="24"/>
  <c r="G69" i="24" s="1"/>
  <c r="F70" i="24"/>
  <c r="G70" i="24" s="1"/>
  <c r="F71" i="24"/>
  <c r="G71" i="24" s="1"/>
  <c r="F72" i="24"/>
  <c r="G72" i="24" s="1"/>
  <c r="F73" i="24"/>
  <c r="G73" i="24" s="1"/>
  <c r="F74" i="24"/>
  <c r="G74" i="24"/>
  <c r="F75" i="24"/>
  <c r="G75" i="24" s="1"/>
  <c r="F76" i="24"/>
  <c r="G76" i="24"/>
  <c r="F77" i="24"/>
  <c r="G77" i="24" s="1"/>
  <c r="F78" i="24"/>
  <c r="G78" i="24" s="1"/>
  <c r="F79" i="24"/>
  <c r="G79" i="24" s="1"/>
  <c r="F80" i="24"/>
  <c r="G80" i="24" s="1"/>
  <c r="F81" i="24"/>
  <c r="G81" i="24" s="1"/>
  <c r="F82" i="24"/>
  <c r="G82" i="24"/>
  <c r="F83" i="24"/>
  <c r="G83" i="24" s="1"/>
  <c r="F84" i="24"/>
  <c r="G84" i="24"/>
  <c r="F85" i="24"/>
  <c r="G85" i="24" s="1"/>
  <c r="F86" i="24"/>
  <c r="G86" i="24" s="1"/>
  <c r="F87" i="24"/>
  <c r="G87" i="24" s="1"/>
  <c r="F88" i="24"/>
  <c r="G88" i="24" s="1"/>
  <c r="F89" i="24"/>
  <c r="G89" i="24" s="1"/>
  <c r="F90" i="24"/>
  <c r="G90" i="24"/>
  <c r="F91" i="24"/>
  <c r="G91" i="24" s="1"/>
  <c r="F92" i="24"/>
  <c r="G92" i="24"/>
  <c r="F93" i="24"/>
  <c r="G93" i="24" s="1"/>
  <c r="F94" i="24"/>
  <c r="G94" i="24" s="1"/>
  <c r="F95" i="24"/>
  <c r="G95" i="24" s="1"/>
  <c r="F96" i="24"/>
  <c r="G96" i="24" s="1"/>
  <c r="F97" i="24"/>
  <c r="G97" i="24" s="1"/>
  <c r="F98" i="24"/>
  <c r="G98" i="24"/>
  <c r="F99" i="24"/>
  <c r="G99" i="24" s="1"/>
  <c r="F100" i="24"/>
  <c r="G100" i="24"/>
  <c r="F101" i="24"/>
  <c r="G101" i="24" s="1"/>
  <c r="F102" i="24"/>
  <c r="G102" i="24" s="1"/>
  <c r="F103" i="24"/>
  <c r="G103" i="24" s="1"/>
  <c r="F104" i="24"/>
  <c r="G104" i="24" s="1"/>
  <c r="F105" i="24"/>
  <c r="G105" i="24" s="1"/>
  <c r="F106" i="24"/>
  <c r="G106" i="24"/>
  <c r="F107" i="24"/>
  <c r="G107" i="24" s="1"/>
  <c r="F108" i="24"/>
  <c r="G108" i="24"/>
  <c r="F109" i="24"/>
  <c r="G109" i="24" s="1"/>
  <c r="F110" i="24"/>
  <c r="G110" i="24" s="1"/>
  <c r="F111" i="24"/>
  <c r="G111" i="24" s="1"/>
  <c r="F112" i="24"/>
  <c r="G112" i="24" s="1"/>
  <c r="F113" i="24"/>
  <c r="G113" i="24" s="1"/>
  <c r="F114" i="24"/>
  <c r="G114" i="24"/>
  <c r="F115" i="24"/>
  <c r="G115" i="24" s="1"/>
  <c r="F116" i="24"/>
  <c r="G116" i="24"/>
  <c r="F117" i="24"/>
  <c r="G117" i="24" s="1"/>
  <c r="F118" i="24"/>
  <c r="G118" i="24" s="1"/>
  <c r="F119" i="24"/>
  <c r="G119" i="24" s="1"/>
  <c r="F120" i="24"/>
  <c r="G120" i="24" s="1"/>
  <c r="F121" i="24"/>
  <c r="G121" i="24" s="1"/>
  <c r="F122" i="24"/>
  <c r="G122" i="24"/>
  <c r="F123" i="24"/>
  <c r="G123" i="24" s="1"/>
  <c r="F124" i="24"/>
  <c r="G124" i="24"/>
  <c r="F125" i="24"/>
  <c r="G125" i="24" s="1"/>
  <c r="F126" i="24"/>
  <c r="G126" i="24" s="1"/>
  <c r="F127" i="24"/>
  <c r="G127" i="24" s="1"/>
  <c r="F128" i="24"/>
  <c r="G128" i="24" s="1"/>
  <c r="F129" i="24"/>
  <c r="G129" i="24" s="1"/>
  <c r="F130" i="24"/>
  <c r="G130" i="24"/>
  <c r="F131" i="24"/>
  <c r="G131" i="24" s="1"/>
  <c r="F132" i="24"/>
  <c r="G132" i="24"/>
  <c r="F133" i="24"/>
  <c r="G133" i="24" s="1"/>
  <c r="F134" i="24"/>
  <c r="G134" i="24" s="1"/>
  <c r="F135" i="24"/>
  <c r="G135" i="24" s="1"/>
  <c r="F136" i="24"/>
  <c r="G136" i="24" s="1"/>
  <c r="F137" i="24"/>
  <c r="G137" i="24" s="1"/>
  <c r="F138" i="24"/>
  <c r="G138" i="24"/>
  <c r="F139" i="24"/>
  <c r="G139" i="24" s="1"/>
  <c r="F140" i="24"/>
  <c r="G140" i="24"/>
  <c r="F141" i="24"/>
  <c r="G141" i="24" s="1"/>
  <c r="F142" i="24"/>
  <c r="G142" i="24" s="1"/>
  <c r="F143" i="24"/>
  <c r="G143" i="24" s="1"/>
  <c r="F144" i="24"/>
  <c r="G144" i="24" s="1"/>
  <c r="F145" i="24"/>
  <c r="G145" i="24" s="1"/>
  <c r="F146" i="24"/>
  <c r="G146" i="24"/>
  <c r="F147" i="24"/>
  <c r="G147" i="24" s="1"/>
  <c r="F148" i="24"/>
  <c r="G148" i="24"/>
  <c r="F149" i="24"/>
  <c r="G149" i="24" s="1"/>
  <c r="F150" i="24"/>
  <c r="G150" i="24" s="1"/>
  <c r="F151" i="24"/>
  <c r="G151" i="24" s="1"/>
  <c r="F152" i="24"/>
  <c r="G152" i="24" s="1"/>
  <c r="F153" i="24"/>
  <c r="G153" i="24" s="1"/>
  <c r="F154" i="24"/>
  <c r="G154" i="24"/>
  <c r="F155" i="24"/>
  <c r="G155" i="24" s="1"/>
  <c r="F156" i="24"/>
  <c r="G156" i="24"/>
  <c r="F157" i="24"/>
  <c r="G157" i="24" s="1"/>
  <c r="F158" i="24"/>
  <c r="G158" i="24" s="1"/>
  <c r="F159" i="24"/>
  <c r="G159" i="24" s="1"/>
  <c r="F160" i="24"/>
  <c r="G160" i="24" s="1"/>
  <c r="F161" i="24"/>
  <c r="G161" i="24" s="1"/>
  <c r="F162" i="24"/>
  <c r="G162" i="24"/>
  <c r="F163" i="24"/>
  <c r="G163" i="24" s="1"/>
  <c r="F164" i="24"/>
  <c r="G164" i="24"/>
  <c r="F165" i="24"/>
  <c r="G165" i="24" s="1"/>
  <c r="F166" i="24"/>
  <c r="G166" i="24" s="1"/>
  <c r="F167" i="24"/>
  <c r="G167" i="24" s="1"/>
  <c r="F168" i="24"/>
  <c r="G168" i="24" s="1"/>
  <c r="F169" i="24"/>
  <c r="G169" i="24" s="1"/>
  <c r="F170" i="24"/>
  <c r="G170" i="24"/>
  <c r="F171" i="24"/>
  <c r="G171" i="24" s="1"/>
  <c r="F172" i="24"/>
  <c r="G172" i="24"/>
  <c r="F173" i="24"/>
  <c r="G173" i="24" s="1"/>
  <c r="F174" i="24"/>
  <c r="G174" i="24"/>
  <c r="F175" i="24"/>
  <c r="G175" i="24" s="1"/>
  <c r="F176" i="24"/>
  <c r="G176" i="24"/>
  <c r="F177" i="24"/>
  <c r="G177" i="24" s="1"/>
  <c r="F178" i="24"/>
  <c r="G178" i="24"/>
  <c r="F179" i="24"/>
  <c r="G179" i="24" s="1"/>
  <c r="F180" i="24"/>
  <c r="G180" i="24"/>
  <c r="F181" i="24"/>
  <c r="G181" i="24" s="1"/>
  <c r="F182" i="24"/>
  <c r="G182" i="24"/>
  <c r="F183" i="24"/>
  <c r="G183" i="24" s="1"/>
  <c r="F184" i="24"/>
  <c r="G184" i="24"/>
  <c r="F185" i="24"/>
  <c r="G185" i="24" s="1"/>
  <c r="F186" i="24"/>
  <c r="G186" i="24"/>
  <c r="F187" i="24"/>
  <c r="G187" i="24" s="1"/>
  <c r="F188" i="24"/>
  <c r="G188" i="24"/>
  <c r="F189" i="24"/>
  <c r="G189" i="24" s="1"/>
  <c r="F190" i="24"/>
  <c r="G190" i="24"/>
  <c r="F191" i="24"/>
  <c r="G191" i="24" s="1"/>
  <c r="F192" i="24"/>
  <c r="G192" i="24"/>
  <c r="F193" i="24"/>
  <c r="G193" i="24" s="1"/>
  <c r="F194" i="24"/>
  <c r="G194" i="24"/>
  <c r="F195" i="24"/>
  <c r="G195" i="24" s="1"/>
  <c r="F196" i="24"/>
  <c r="G196" i="24"/>
  <c r="F197" i="24"/>
  <c r="G197" i="24" s="1"/>
  <c r="F198" i="24"/>
  <c r="G198" i="24"/>
  <c r="F199" i="24"/>
  <c r="G199" i="24" s="1"/>
  <c r="F200" i="24"/>
  <c r="G200" i="24"/>
  <c r="F201" i="24"/>
  <c r="G201" i="24" s="1"/>
  <c r="F202" i="24"/>
  <c r="G202" i="24"/>
  <c r="F203" i="24"/>
  <c r="G203" i="24" s="1"/>
  <c r="F204" i="24"/>
  <c r="G204" i="24"/>
  <c r="F205" i="24"/>
  <c r="G205" i="24" s="1"/>
  <c r="F206" i="24"/>
  <c r="G206" i="24"/>
  <c r="F207" i="24"/>
  <c r="G207" i="24" s="1"/>
  <c r="F208" i="24"/>
  <c r="G208" i="24"/>
  <c r="F209" i="24"/>
  <c r="G209" i="24" s="1"/>
  <c r="F210" i="24"/>
  <c r="G210" i="24"/>
  <c r="F211" i="24"/>
  <c r="G211" i="24" s="1"/>
  <c r="F212" i="24"/>
  <c r="G212" i="24"/>
  <c r="F213" i="24"/>
  <c r="G213" i="24" s="1"/>
  <c r="F214" i="24"/>
  <c r="G214" i="24"/>
  <c r="F215" i="24"/>
  <c r="G215" i="24" s="1"/>
  <c r="F216" i="24"/>
  <c r="G216" i="24"/>
  <c r="F217" i="24"/>
  <c r="G217" i="24" s="1"/>
  <c r="F218" i="24"/>
  <c r="G218" i="24"/>
  <c r="F219" i="24"/>
  <c r="G219" i="24" s="1"/>
  <c r="F220" i="24"/>
  <c r="G220" i="24"/>
  <c r="F221" i="24"/>
  <c r="G221" i="24" s="1"/>
  <c r="F222" i="24"/>
  <c r="G222" i="24"/>
  <c r="F223" i="24"/>
  <c r="G223" i="24" s="1"/>
  <c r="F224" i="24"/>
  <c r="G224" i="24"/>
  <c r="F225" i="24"/>
  <c r="G225" i="24" s="1"/>
  <c r="F226" i="24"/>
  <c r="G226" i="24"/>
  <c r="F227" i="24"/>
  <c r="G227" i="24" s="1"/>
  <c r="F228" i="24"/>
  <c r="G228" i="24"/>
  <c r="F229" i="24"/>
  <c r="G229" i="24" s="1"/>
  <c r="F230" i="24"/>
  <c r="G230" i="24"/>
  <c r="F231" i="24"/>
  <c r="G231" i="24" s="1"/>
  <c r="F232" i="24"/>
  <c r="G232" i="24"/>
  <c r="F233" i="24"/>
  <c r="G233" i="24" s="1"/>
  <c r="F234" i="24"/>
  <c r="G234" i="24"/>
  <c r="F235" i="24"/>
  <c r="G235" i="24" s="1"/>
  <c r="F236" i="24"/>
  <c r="G236" i="24"/>
  <c r="F237" i="24"/>
  <c r="G237" i="24" s="1"/>
  <c r="F238" i="24"/>
  <c r="G238" i="24"/>
  <c r="F239" i="24"/>
  <c r="G239" i="24" s="1"/>
  <c r="F240" i="24"/>
  <c r="G240" i="24"/>
  <c r="F241" i="24"/>
  <c r="G241" i="24" s="1"/>
  <c r="F242" i="24"/>
  <c r="G242" i="24"/>
  <c r="F243" i="24"/>
  <c r="G243" i="24" s="1"/>
  <c r="F244" i="24"/>
  <c r="G244" i="24"/>
  <c r="F245" i="24"/>
  <c r="G245" i="24" s="1"/>
  <c r="F246" i="24"/>
  <c r="G246" i="24"/>
  <c r="F247" i="24"/>
  <c r="G247" i="24" s="1"/>
  <c r="F248" i="24"/>
  <c r="G248" i="24"/>
  <c r="F249" i="24"/>
  <c r="G249" i="24" s="1"/>
  <c r="F250" i="24"/>
  <c r="G250" i="24"/>
  <c r="F251" i="24"/>
  <c r="G251" i="24" s="1"/>
  <c r="F252" i="24"/>
  <c r="G252" i="24"/>
  <c r="F253" i="24"/>
  <c r="G253" i="24" s="1"/>
  <c r="F254" i="24"/>
  <c r="G254" i="24"/>
  <c r="F255" i="24"/>
  <c r="G255" i="24" s="1"/>
  <c r="F256" i="24"/>
  <c r="G256" i="24"/>
  <c r="F257" i="24"/>
  <c r="G257" i="24" s="1"/>
  <c r="F258" i="24"/>
  <c r="G258" i="24"/>
  <c r="F259" i="24"/>
  <c r="G259" i="24" s="1"/>
  <c r="F260" i="24"/>
  <c r="G260" i="24"/>
  <c r="F261" i="24"/>
  <c r="G261" i="24" s="1"/>
  <c r="F262" i="24"/>
  <c r="G262" i="24"/>
  <c r="F263" i="24"/>
  <c r="G263" i="24" s="1"/>
  <c r="F264" i="24"/>
  <c r="G264" i="24"/>
  <c r="F265" i="24"/>
  <c r="G265" i="24" s="1"/>
  <c r="F266" i="24"/>
  <c r="G266" i="24"/>
  <c r="F2" i="24"/>
  <c r="G2" i="24" s="1"/>
  <c r="Z246" i="15"/>
  <c r="Z243" i="15"/>
  <c r="Z240" i="15"/>
  <c r="Z237" i="15"/>
  <c r="Z153" i="15"/>
  <c r="Z150" i="15"/>
  <c r="Z146" i="15"/>
  <c r="Z23" i="15"/>
  <c r="Z24" i="15"/>
  <c r="Z25" i="15"/>
  <c r="Z27" i="15"/>
  <c r="Z28" i="15"/>
  <c r="Z31" i="15"/>
  <c r="Z35" i="15"/>
  <c r="Z36" i="15"/>
  <c r="Z39" i="15"/>
  <c r="Z40" i="15"/>
  <c r="Z41" i="15"/>
  <c r="Z43" i="15"/>
  <c r="Z44" i="15"/>
  <c r="Z47" i="15"/>
  <c r="Z51" i="15"/>
  <c r="Z52" i="15"/>
  <c r="Z55" i="15"/>
  <c r="Z56" i="15"/>
  <c r="Z59" i="15"/>
  <c r="Z60" i="15"/>
  <c r="Z61" i="15"/>
  <c r="Z67" i="15"/>
  <c r="Z68" i="15"/>
  <c r="Z71" i="15"/>
  <c r="Z72" i="15"/>
  <c r="Z75" i="15"/>
  <c r="Z76" i="15"/>
  <c r="Z79" i="15"/>
  <c r="Z80" i="15"/>
  <c r="Z81" i="15"/>
  <c r="Z83" i="15"/>
  <c r="Z84" i="15"/>
  <c r="Z87" i="15"/>
  <c r="Z88" i="15"/>
  <c r="Z89" i="15"/>
  <c r="Z91" i="15"/>
  <c r="Z92" i="15"/>
  <c r="Z95" i="15"/>
  <c r="Z100" i="15"/>
  <c r="Z101" i="15"/>
  <c r="Z103" i="15"/>
  <c r="Z104" i="15"/>
  <c r="Z107" i="15"/>
  <c r="Z108" i="15"/>
  <c r="Z115" i="15"/>
  <c r="Z119" i="15"/>
  <c r="Z120" i="15"/>
  <c r="Z123" i="15"/>
  <c r="Z127" i="15"/>
  <c r="Z128" i="15"/>
  <c r="Z131" i="15"/>
  <c r="Z132" i="15"/>
  <c r="Z135" i="15"/>
  <c r="Z136" i="15"/>
  <c r="Z137" i="15"/>
  <c r="Z139" i="15"/>
  <c r="Z140" i="15"/>
  <c r="Z143" i="15"/>
  <c r="Z144" i="15"/>
  <c r="Z145" i="15"/>
  <c r="Z147" i="15"/>
  <c r="Z148" i="15"/>
  <c r="Z151" i="15"/>
  <c r="Z152" i="15"/>
  <c r="Z155" i="15"/>
  <c r="Z156" i="15"/>
  <c r="Z157" i="15"/>
  <c r="Z159" i="15"/>
  <c r="Z160" i="15"/>
  <c r="Z161" i="15"/>
  <c r="Z163" i="15"/>
  <c r="Z164" i="15"/>
  <c r="Z167" i="15"/>
  <c r="Z171" i="15"/>
  <c r="Z172" i="15"/>
  <c r="Z175" i="15"/>
  <c r="Z177" i="15"/>
  <c r="Z179" i="15"/>
  <c r="Z180" i="15"/>
  <c r="Z183" i="15"/>
  <c r="Z187" i="15"/>
  <c r="Z188" i="15"/>
  <c r="Z191" i="15"/>
  <c r="Z192" i="15"/>
  <c r="Z193" i="15"/>
  <c r="Z195" i="15"/>
  <c r="Z196" i="15"/>
  <c r="Z199" i="15"/>
  <c r="Z200" i="15"/>
  <c r="Z203" i="15"/>
  <c r="Z204" i="15"/>
  <c r="Z205" i="15"/>
  <c r="Z207" i="15"/>
  <c r="Z209" i="15"/>
  <c r="Z211" i="15"/>
  <c r="Z212" i="15"/>
  <c r="Z213" i="15"/>
  <c r="Z215" i="15"/>
  <c r="Z216" i="15"/>
  <c r="Z219" i="15"/>
  <c r="Z220" i="15"/>
  <c r="Z223" i="15"/>
  <c r="Z224" i="15"/>
  <c r="Z227" i="15"/>
  <c r="Z228" i="15"/>
  <c r="Z231" i="15"/>
  <c r="Z232" i="15"/>
  <c r="Z235" i="15"/>
  <c r="Z236" i="15"/>
  <c r="Z239" i="15"/>
  <c r="Z241" i="15"/>
  <c r="Z244" i="15"/>
  <c r="Z247" i="15"/>
  <c r="Z248" i="15"/>
  <c r="Z251" i="15"/>
  <c r="Z252" i="15"/>
  <c r="Z255" i="15"/>
  <c r="Z256" i="15"/>
  <c r="Z257" i="15"/>
  <c r="Z259" i="15"/>
  <c r="Z260" i="15"/>
  <c r="Z263" i="15"/>
  <c r="Z264" i="15"/>
  <c r="Z3" i="15"/>
  <c r="Z4" i="15"/>
  <c r="Z6" i="15"/>
  <c r="Z7" i="15"/>
  <c r="Z8" i="15"/>
  <c r="Z10" i="15"/>
  <c r="Z11" i="15"/>
  <c r="Z12" i="15"/>
  <c r="Z14" i="15"/>
  <c r="Z15" i="15"/>
  <c r="Z16" i="15"/>
  <c r="Z18" i="15"/>
  <c r="Z19" i="15"/>
  <c r="Z20" i="15"/>
  <c r="Z48" i="15"/>
  <c r="Z64" i="15"/>
  <c r="Z112" i="15"/>
  <c r="Z176" i="15"/>
  <c r="F3" i="19"/>
  <c r="G3" i="19" s="1"/>
  <c r="F4" i="19"/>
  <c r="G4" i="19" s="1"/>
  <c r="F5" i="19"/>
  <c r="G5" i="19" s="1"/>
  <c r="F6" i="19"/>
  <c r="G6" i="19" s="1"/>
  <c r="F7" i="19"/>
  <c r="G7" i="19" s="1"/>
  <c r="F8" i="19"/>
  <c r="G8" i="19" s="1"/>
  <c r="F9" i="19"/>
  <c r="G9" i="19" s="1"/>
  <c r="F10" i="19"/>
  <c r="G10" i="19" s="1"/>
  <c r="F11" i="19"/>
  <c r="G11" i="19" s="1"/>
  <c r="F12" i="19"/>
  <c r="G12" i="19" s="1"/>
  <c r="F13" i="19"/>
  <c r="G13" i="19" s="1"/>
  <c r="F14" i="19"/>
  <c r="G14" i="19"/>
  <c r="F15" i="19"/>
  <c r="G15" i="19" s="1"/>
  <c r="F16" i="19"/>
  <c r="G16" i="19" s="1"/>
  <c r="F17" i="19"/>
  <c r="G17" i="19" s="1"/>
  <c r="F18" i="19"/>
  <c r="G18" i="19" s="1"/>
  <c r="F19" i="19"/>
  <c r="G19" i="19" s="1"/>
  <c r="F20" i="19"/>
  <c r="G20" i="19" s="1"/>
  <c r="F21" i="19"/>
  <c r="G21" i="19" s="1"/>
  <c r="F22" i="19"/>
  <c r="G22" i="19" s="1"/>
  <c r="F23" i="19"/>
  <c r="G23" i="19" s="1"/>
  <c r="F24" i="19"/>
  <c r="G24" i="19" s="1"/>
  <c r="F25" i="19"/>
  <c r="G25" i="19" s="1"/>
  <c r="F26" i="19"/>
  <c r="G26" i="19" s="1"/>
  <c r="F27" i="19"/>
  <c r="G27" i="19" s="1"/>
  <c r="F28" i="19"/>
  <c r="G28" i="19" s="1"/>
  <c r="F29" i="19"/>
  <c r="G29" i="19" s="1"/>
  <c r="F30" i="19"/>
  <c r="G30" i="19"/>
  <c r="F31" i="19"/>
  <c r="G31" i="19"/>
  <c r="F32" i="19"/>
  <c r="G32" i="19" s="1"/>
  <c r="F33" i="19"/>
  <c r="G33" i="19" s="1"/>
  <c r="F34" i="19"/>
  <c r="G34" i="19"/>
  <c r="F35" i="19"/>
  <c r="G35" i="19" s="1"/>
  <c r="F36" i="19"/>
  <c r="G36" i="19" s="1"/>
  <c r="F37" i="19"/>
  <c r="G37" i="19" s="1"/>
  <c r="F38" i="19"/>
  <c r="G38" i="19" s="1"/>
  <c r="F39" i="19"/>
  <c r="G39" i="19" s="1"/>
  <c r="F40" i="19"/>
  <c r="G40" i="19" s="1"/>
  <c r="F41" i="19"/>
  <c r="G41" i="19" s="1"/>
  <c r="F42" i="19"/>
  <c r="G42" i="19" s="1"/>
  <c r="F43" i="19"/>
  <c r="G43" i="19" s="1"/>
  <c r="F44" i="19"/>
  <c r="G44" i="19" s="1"/>
  <c r="F45" i="19"/>
  <c r="G45" i="19" s="1"/>
  <c r="F46" i="19"/>
  <c r="G46" i="19" s="1"/>
  <c r="F47" i="19"/>
  <c r="G47" i="19" s="1"/>
  <c r="F48" i="19"/>
  <c r="G48" i="19" s="1"/>
  <c r="F49" i="19"/>
  <c r="G49" i="19" s="1"/>
  <c r="F50" i="19"/>
  <c r="G50" i="19" s="1"/>
  <c r="F51" i="19"/>
  <c r="G51" i="19" s="1"/>
  <c r="F52" i="19"/>
  <c r="G52" i="19" s="1"/>
  <c r="F53" i="19"/>
  <c r="G53" i="19" s="1"/>
  <c r="F54" i="19"/>
  <c r="G54" i="19" s="1"/>
  <c r="F55" i="19"/>
  <c r="G55" i="19" s="1"/>
  <c r="F56" i="19"/>
  <c r="G56" i="19" s="1"/>
  <c r="F57" i="19"/>
  <c r="G57" i="19" s="1"/>
  <c r="F58" i="19"/>
  <c r="G58" i="19" s="1"/>
  <c r="F59" i="19"/>
  <c r="G59" i="19" s="1"/>
  <c r="F60" i="19"/>
  <c r="G60" i="19"/>
  <c r="F61" i="19"/>
  <c r="G61" i="19" s="1"/>
  <c r="F62" i="19"/>
  <c r="G62" i="19" s="1"/>
  <c r="F63" i="19"/>
  <c r="G63" i="19" s="1"/>
  <c r="F64" i="19"/>
  <c r="G64" i="19" s="1"/>
  <c r="F65" i="19"/>
  <c r="G65" i="19" s="1"/>
  <c r="F66" i="19"/>
  <c r="G66" i="19" s="1"/>
  <c r="F67" i="19"/>
  <c r="G67" i="19" s="1"/>
  <c r="F68" i="19"/>
  <c r="G68" i="19" s="1"/>
  <c r="F69" i="19"/>
  <c r="G69" i="19" s="1"/>
  <c r="F70" i="19"/>
  <c r="G70" i="19" s="1"/>
  <c r="F71" i="19"/>
  <c r="G71" i="19"/>
  <c r="F72" i="19"/>
  <c r="G72" i="19" s="1"/>
  <c r="F73" i="19"/>
  <c r="G73" i="19" s="1"/>
  <c r="F74" i="19"/>
  <c r="G74" i="19"/>
  <c r="F75" i="19"/>
  <c r="G75" i="19" s="1"/>
  <c r="F76" i="19"/>
  <c r="G76" i="19" s="1"/>
  <c r="F77" i="19"/>
  <c r="G77" i="19" s="1"/>
  <c r="F78" i="19"/>
  <c r="G78" i="19" s="1"/>
  <c r="F79" i="19"/>
  <c r="G79" i="19" s="1"/>
  <c r="F80" i="19"/>
  <c r="G80" i="19" s="1"/>
  <c r="F81" i="19"/>
  <c r="G81" i="19" s="1"/>
  <c r="F82" i="19"/>
  <c r="G82" i="19" s="1"/>
  <c r="F83" i="19"/>
  <c r="G83" i="19" s="1"/>
  <c r="F84" i="19"/>
  <c r="G84" i="19" s="1"/>
  <c r="F85" i="19"/>
  <c r="G85" i="19" s="1"/>
  <c r="F86" i="19"/>
  <c r="G86" i="19" s="1"/>
  <c r="F87" i="19"/>
  <c r="G87" i="19" s="1"/>
  <c r="F88" i="19"/>
  <c r="G88" i="19"/>
  <c r="F89" i="19"/>
  <c r="G89" i="19" s="1"/>
  <c r="F90" i="19"/>
  <c r="G90" i="19" s="1"/>
  <c r="F91" i="19"/>
  <c r="G91" i="19" s="1"/>
  <c r="F92" i="19"/>
  <c r="G92" i="19" s="1"/>
  <c r="F93" i="19"/>
  <c r="G93" i="19" s="1"/>
  <c r="F94" i="19"/>
  <c r="G94" i="19" s="1"/>
  <c r="F95" i="19"/>
  <c r="G95" i="19" s="1"/>
  <c r="F96" i="19"/>
  <c r="G96" i="19" s="1"/>
  <c r="F97" i="19"/>
  <c r="G97" i="19" s="1"/>
  <c r="F98" i="19"/>
  <c r="G98" i="19" s="1"/>
  <c r="F99" i="19"/>
  <c r="G99" i="19" s="1"/>
  <c r="F100" i="19"/>
  <c r="G100" i="19" s="1"/>
  <c r="F101" i="19"/>
  <c r="G101" i="19" s="1"/>
  <c r="F102" i="19"/>
  <c r="G102" i="19" s="1"/>
  <c r="F103" i="19"/>
  <c r="G103" i="19" s="1"/>
  <c r="F104" i="19"/>
  <c r="G104" i="19" s="1"/>
  <c r="F105" i="19"/>
  <c r="G105" i="19" s="1"/>
  <c r="F106" i="19"/>
  <c r="G106" i="19" s="1"/>
  <c r="F107" i="19"/>
  <c r="G107" i="19" s="1"/>
  <c r="F108" i="19"/>
  <c r="G108" i="19" s="1"/>
  <c r="F109" i="19"/>
  <c r="G109" i="19" s="1"/>
  <c r="F110" i="19"/>
  <c r="G110" i="19" s="1"/>
  <c r="F111" i="19"/>
  <c r="G111" i="19" s="1"/>
  <c r="F112" i="19"/>
  <c r="G112" i="19" s="1"/>
  <c r="F113" i="19"/>
  <c r="G113" i="19" s="1"/>
  <c r="F114" i="19"/>
  <c r="G114" i="19" s="1"/>
  <c r="F115" i="19"/>
  <c r="G115" i="19" s="1"/>
  <c r="F116" i="19"/>
  <c r="G116" i="19" s="1"/>
  <c r="F117" i="19"/>
  <c r="G117" i="19" s="1"/>
  <c r="F118" i="19"/>
  <c r="G118" i="19" s="1"/>
  <c r="F119" i="19"/>
  <c r="G119" i="19" s="1"/>
  <c r="F120" i="19"/>
  <c r="G120" i="19" s="1"/>
  <c r="F121" i="19"/>
  <c r="G121" i="19" s="1"/>
  <c r="F122" i="19"/>
  <c r="G122" i="19" s="1"/>
  <c r="F123" i="19"/>
  <c r="G123" i="19" s="1"/>
  <c r="F124" i="19"/>
  <c r="G124" i="19" s="1"/>
  <c r="F125" i="19"/>
  <c r="G125" i="19" s="1"/>
  <c r="F126" i="19"/>
  <c r="G126" i="19" s="1"/>
  <c r="F127" i="19"/>
  <c r="G127" i="19" s="1"/>
  <c r="F128" i="19"/>
  <c r="G128" i="19" s="1"/>
  <c r="F129" i="19"/>
  <c r="G129" i="19" s="1"/>
  <c r="F130" i="19"/>
  <c r="G130" i="19" s="1"/>
  <c r="F131" i="19"/>
  <c r="G131" i="19" s="1"/>
  <c r="F132" i="19"/>
  <c r="G132" i="19" s="1"/>
  <c r="F133" i="19"/>
  <c r="G133" i="19" s="1"/>
  <c r="F134" i="19"/>
  <c r="G134" i="19" s="1"/>
  <c r="F135" i="19"/>
  <c r="G135" i="19" s="1"/>
  <c r="F136" i="19"/>
  <c r="G136" i="19" s="1"/>
  <c r="F137" i="19"/>
  <c r="G137" i="19" s="1"/>
  <c r="F138" i="19"/>
  <c r="G138" i="19" s="1"/>
  <c r="F139" i="19"/>
  <c r="G139" i="19" s="1"/>
  <c r="F140" i="19"/>
  <c r="G140" i="19" s="1"/>
  <c r="F141" i="19"/>
  <c r="G141" i="19" s="1"/>
  <c r="F142" i="19"/>
  <c r="G142" i="19" s="1"/>
  <c r="F143" i="19"/>
  <c r="G143" i="19" s="1"/>
  <c r="F144" i="19"/>
  <c r="G144" i="19" s="1"/>
  <c r="F145" i="19"/>
  <c r="G145" i="19" s="1"/>
  <c r="F146" i="19"/>
  <c r="G146" i="19" s="1"/>
  <c r="F147" i="19"/>
  <c r="G147" i="19" s="1"/>
  <c r="F148" i="19"/>
  <c r="G148" i="19" s="1"/>
  <c r="F149" i="19"/>
  <c r="G149" i="19" s="1"/>
  <c r="F150" i="19"/>
  <c r="G150" i="19" s="1"/>
  <c r="F151" i="19"/>
  <c r="G151" i="19" s="1"/>
  <c r="F152" i="19"/>
  <c r="G152" i="19" s="1"/>
  <c r="F153" i="19"/>
  <c r="G153" i="19" s="1"/>
  <c r="F154" i="19"/>
  <c r="G154" i="19" s="1"/>
  <c r="F155" i="19"/>
  <c r="G155" i="19" s="1"/>
  <c r="F156" i="19"/>
  <c r="G156" i="19" s="1"/>
  <c r="F157" i="19"/>
  <c r="G157" i="19" s="1"/>
  <c r="F158" i="19"/>
  <c r="G158" i="19" s="1"/>
  <c r="F159" i="19"/>
  <c r="G159" i="19" s="1"/>
  <c r="F160" i="19"/>
  <c r="G160" i="19" s="1"/>
  <c r="F161" i="19"/>
  <c r="G161" i="19" s="1"/>
  <c r="F162" i="19"/>
  <c r="G162" i="19" s="1"/>
  <c r="F163" i="19"/>
  <c r="G163" i="19" s="1"/>
  <c r="F164" i="19"/>
  <c r="G164" i="19" s="1"/>
  <c r="F165" i="19"/>
  <c r="G165" i="19" s="1"/>
  <c r="F166" i="19"/>
  <c r="G166" i="19" s="1"/>
  <c r="F167" i="19"/>
  <c r="G167" i="19" s="1"/>
  <c r="F168" i="19"/>
  <c r="G168" i="19" s="1"/>
  <c r="F169" i="19"/>
  <c r="G169" i="19" s="1"/>
  <c r="F170" i="19"/>
  <c r="G170" i="19" s="1"/>
  <c r="F171" i="19"/>
  <c r="G171" i="19" s="1"/>
  <c r="F172" i="19"/>
  <c r="G172" i="19" s="1"/>
  <c r="F173" i="19"/>
  <c r="G173" i="19" s="1"/>
  <c r="F174" i="19"/>
  <c r="G174" i="19" s="1"/>
  <c r="F175" i="19"/>
  <c r="G175" i="19" s="1"/>
  <c r="F176" i="19"/>
  <c r="G176" i="19" s="1"/>
  <c r="F177" i="19"/>
  <c r="G177" i="19" s="1"/>
  <c r="F178" i="19"/>
  <c r="G178" i="19" s="1"/>
  <c r="F179" i="19"/>
  <c r="G179" i="19" s="1"/>
  <c r="F180" i="19"/>
  <c r="G180" i="19" s="1"/>
  <c r="F181" i="19"/>
  <c r="G181" i="19" s="1"/>
  <c r="F182" i="19"/>
  <c r="G182" i="19" s="1"/>
  <c r="F183" i="19"/>
  <c r="G183" i="19" s="1"/>
  <c r="F184" i="19"/>
  <c r="G184" i="19" s="1"/>
  <c r="F185" i="19"/>
  <c r="G185" i="19" s="1"/>
  <c r="F186" i="19"/>
  <c r="G186" i="19" s="1"/>
  <c r="F187" i="19"/>
  <c r="G187" i="19" s="1"/>
  <c r="F188" i="19"/>
  <c r="G188" i="19" s="1"/>
  <c r="F189" i="19"/>
  <c r="G189" i="19" s="1"/>
  <c r="F190" i="19"/>
  <c r="G190" i="19" s="1"/>
  <c r="F191" i="19"/>
  <c r="G191" i="19" s="1"/>
  <c r="F192" i="19"/>
  <c r="G192" i="19" s="1"/>
  <c r="F193" i="19"/>
  <c r="G193" i="19" s="1"/>
  <c r="F194" i="19"/>
  <c r="G194" i="19" s="1"/>
  <c r="F195" i="19"/>
  <c r="G195" i="19" s="1"/>
  <c r="F196" i="19"/>
  <c r="G196" i="19" s="1"/>
  <c r="F197" i="19"/>
  <c r="G197" i="19" s="1"/>
  <c r="F198" i="19"/>
  <c r="G198" i="19" s="1"/>
  <c r="F199" i="19"/>
  <c r="G199" i="19" s="1"/>
  <c r="F200" i="19"/>
  <c r="G200" i="19" s="1"/>
  <c r="F201" i="19"/>
  <c r="G201" i="19" s="1"/>
  <c r="F202" i="19"/>
  <c r="G202" i="19" s="1"/>
  <c r="F203" i="19"/>
  <c r="G203" i="19" s="1"/>
  <c r="F204" i="19"/>
  <c r="G204" i="19" s="1"/>
  <c r="F205" i="19"/>
  <c r="G205" i="19" s="1"/>
  <c r="F206" i="19"/>
  <c r="G206" i="19" s="1"/>
  <c r="F207" i="19"/>
  <c r="G207" i="19" s="1"/>
  <c r="F208" i="19"/>
  <c r="G208" i="19" s="1"/>
  <c r="F209" i="19"/>
  <c r="G209" i="19" s="1"/>
  <c r="F210" i="19"/>
  <c r="G210" i="19" s="1"/>
  <c r="F211" i="19"/>
  <c r="G211" i="19" s="1"/>
  <c r="F212" i="19"/>
  <c r="G212" i="19" s="1"/>
  <c r="F213" i="19"/>
  <c r="G213" i="19" s="1"/>
  <c r="F214" i="19"/>
  <c r="G214" i="19" s="1"/>
  <c r="F215" i="19"/>
  <c r="G215" i="19" s="1"/>
  <c r="F216" i="19"/>
  <c r="G216" i="19" s="1"/>
  <c r="F217" i="19"/>
  <c r="G217" i="19" s="1"/>
  <c r="F218" i="19"/>
  <c r="G218" i="19" s="1"/>
  <c r="F219" i="19"/>
  <c r="G219" i="19" s="1"/>
  <c r="F220" i="19"/>
  <c r="G220" i="19" s="1"/>
  <c r="F221" i="19"/>
  <c r="G221" i="19" s="1"/>
  <c r="F222" i="19"/>
  <c r="G222" i="19" s="1"/>
  <c r="F223" i="19"/>
  <c r="G223" i="19" s="1"/>
  <c r="F224" i="19"/>
  <c r="G224" i="19" s="1"/>
  <c r="F225" i="19"/>
  <c r="G225" i="19" s="1"/>
  <c r="F226" i="19"/>
  <c r="G226" i="19" s="1"/>
  <c r="F227" i="19"/>
  <c r="G227" i="19" s="1"/>
  <c r="F228" i="19"/>
  <c r="G228" i="19" s="1"/>
  <c r="F229" i="19"/>
  <c r="G229" i="19" s="1"/>
  <c r="F230" i="19"/>
  <c r="G230" i="19" s="1"/>
  <c r="F231" i="19"/>
  <c r="G231" i="19" s="1"/>
  <c r="F232" i="19"/>
  <c r="G232" i="19" s="1"/>
  <c r="F233" i="19"/>
  <c r="G233" i="19" s="1"/>
  <c r="F234" i="19"/>
  <c r="G234" i="19" s="1"/>
  <c r="F235" i="19"/>
  <c r="G235" i="19" s="1"/>
  <c r="F236" i="19"/>
  <c r="G236" i="19" s="1"/>
  <c r="F237" i="19"/>
  <c r="G237" i="19" s="1"/>
  <c r="F238" i="19"/>
  <c r="G238" i="19" s="1"/>
  <c r="F239" i="19"/>
  <c r="G239" i="19" s="1"/>
  <c r="F240" i="19"/>
  <c r="G240" i="19" s="1"/>
  <c r="F241" i="19"/>
  <c r="G241" i="19" s="1"/>
  <c r="F242" i="19"/>
  <c r="G242" i="19" s="1"/>
  <c r="F243" i="19"/>
  <c r="G243" i="19" s="1"/>
  <c r="F244" i="19"/>
  <c r="G244" i="19" s="1"/>
  <c r="F245" i="19"/>
  <c r="G245" i="19" s="1"/>
  <c r="F246" i="19"/>
  <c r="G246" i="19" s="1"/>
  <c r="F247" i="19"/>
  <c r="G247" i="19" s="1"/>
  <c r="F248" i="19"/>
  <c r="G248" i="19" s="1"/>
  <c r="F249" i="19"/>
  <c r="G249" i="19" s="1"/>
  <c r="F250" i="19"/>
  <c r="G250" i="19" s="1"/>
  <c r="F251" i="19"/>
  <c r="G251" i="19" s="1"/>
  <c r="F252" i="19"/>
  <c r="G252" i="19" s="1"/>
  <c r="F253" i="19"/>
  <c r="G253" i="19" s="1"/>
  <c r="F254" i="19"/>
  <c r="G254" i="19" s="1"/>
  <c r="F255" i="19"/>
  <c r="G255" i="19" s="1"/>
  <c r="F256" i="19"/>
  <c r="G256" i="19" s="1"/>
  <c r="F257" i="19"/>
  <c r="G257" i="19" s="1"/>
  <c r="F258" i="19"/>
  <c r="G258" i="19" s="1"/>
  <c r="F259" i="19"/>
  <c r="G259" i="19" s="1"/>
  <c r="F260" i="19"/>
  <c r="G260" i="19" s="1"/>
  <c r="F261" i="19"/>
  <c r="G261" i="19" s="1"/>
  <c r="F262" i="19"/>
  <c r="G262" i="19" s="1"/>
  <c r="F263" i="19"/>
  <c r="G263" i="19"/>
  <c r="F264" i="19"/>
  <c r="G264" i="19" s="1"/>
  <c r="F265" i="19"/>
  <c r="G265" i="19" s="1"/>
  <c r="F266" i="19"/>
  <c r="G266" i="19" s="1"/>
  <c r="F2" i="19"/>
  <c r="G2" i="19" s="1"/>
  <c r="F3" i="17"/>
  <c r="G3" i="17" s="1"/>
  <c r="F4" i="17"/>
  <c r="G4" i="17" s="1"/>
  <c r="F5" i="17"/>
  <c r="G5" i="17" s="1"/>
  <c r="F6" i="17"/>
  <c r="G6" i="17" s="1"/>
  <c r="F7" i="17"/>
  <c r="G7" i="17" s="1"/>
  <c r="F8" i="17"/>
  <c r="G8" i="17" s="1"/>
  <c r="F9" i="17"/>
  <c r="G9" i="17" s="1"/>
  <c r="F10" i="17"/>
  <c r="G10" i="17" s="1"/>
  <c r="F11" i="17"/>
  <c r="G11" i="17" s="1"/>
  <c r="F12" i="17"/>
  <c r="G12" i="17" s="1"/>
  <c r="F13" i="17"/>
  <c r="G13" i="17" s="1"/>
  <c r="F14" i="17"/>
  <c r="G14" i="17" s="1"/>
  <c r="F15" i="17"/>
  <c r="G15" i="17" s="1"/>
  <c r="F16" i="17"/>
  <c r="G16" i="17" s="1"/>
  <c r="F17" i="17"/>
  <c r="G17" i="17" s="1"/>
  <c r="F18" i="17"/>
  <c r="G18" i="17" s="1"/>
  <c r="F19" i="17"/>
  <c r="G19" i="17" s="1"/>
  <c r="F20" i="17"/>
  <c r="G20" i="17" s="1"/>
  <c r="F21" i="17"/>
  <c r="G21" i="17" s="1"/>
  <c r="F22" i="17"/>
  <c r="G22" i="17" s="1"/>
  <c r="F23" i="17"/>
  <c r="G23" i="17" s="1"/>
  <c r="F24" i="17"/>
  <c r="G24" i="17" s="1"/>
  <c r="F25" i="17"/>
  <c r="G25" i="17" s="1"/>
  <c r="F26" i="17"/>
  <c r="G26" i="17"/>
  <c r="F27" i="17"/>
  <c r="G27" i="17" s="1"/>
  <c r="F28" i="17"/>
  <c r="G28" i="17" s="1"/>
  <c r="F29" i="17"/>
  <c r="G29" i="17" s="1"/>
  <c r="F30" i="17"/>
  <c r="G30" i="17" s="1"/>
  <c r="F31" i="17"/>
  <c r="G31" i="17" s="1"/>
  <c r="F32" i="17"/>
  <c r="G32" i="17" s="1"/>
  <c r="F33" i="17"/>
  <c r="G33" i="17" s="1"/>
  <c r="F34" i="17"/>
  <c r="G34" i="17" s="1"/>
  <c r="F35" i="17"/>
  <c r="G35" i="17" s="1"/>
  <c r="F36" i="17"/>
  <c r="G36" i="17" s="1"/>
  <c r="F37" i="17"/>
  <c r="G37" i="17" s="1"/>
  <c r="F38" i="17"/>
  <c r="G38" i="17" s="1"/>
  <c r="F39" i="17"/>
  <c r="G39" i="17" s="1"/>
  <c r="F40" i="17"/>
  <c r="G40" i="17" s="1"/>
  <c r="F41" i="17"/>
  <c r="G41" i="17" s="1"/>
  <c r="F42" i="17"/>
  <c r="G42" i="17" s="1"/>
  <c r="F43" i="17"/>
  <c r="G43" i="17" s="1"/>
  <c r="F44" i="17"/>
  <c r="G44" i="17" s="1"/>
  <c r="F45" i="17"/>
  <c r="G45" i="17" s="1"/>
  <c r="F46" i="17"/>
  <c r="G46" i="17"/>
  <c r="F47" i="17"/>
  <c r="G47" i="17" s="1"/>
  <c r="F48" i="17"/>
  <c r="G48" i="17" s="1"/>
  <c r="F49" i="17"/>
  <c r="G49" i="17" s="1"/>
  <c r="F50" i="17"/>
  <c r="G50" i="17" s="1"/>
  <c r="F51" i="17"/>
  <c r="G51" i="17" s="1"/>
  <c r="F52" i="17"/>
  <c r="G52" i="17" s="1"/>
  <c r="F53" i="17"/>
  <c r="G53" i="17" s="1"/>
  <c r="F54" i="17"/>
  <c r="G54" i="17" s="1"/>
  <c r="F55" i="17"/>
  <c r="G55" i="17" s="1"/>
  <c r="F56" i="17"/>
  <c r="G56" i="17" s="1"/>
  <c r="F57" i="17"/>
  <c r="G57" i="17" s="1"/>
  <c r="F58" i="17"/>
  <c r="G58" i="17" s="1"/>
  <c r="F59" i="17"/>
  <c r="G59" i="17" s="1"/>
  <c r="F60" i="17"/>
  <c r="G60" i="17" s="1"/>
  <c r="F61" i="17"/>
  <c r="G61" i="17" s="1"/>
  <c r="F62" i="17"/>
  <c r="G62" i="17"/>
  <c r="F63" i="17"/>
  <c r="G63" i="17" s="1"/>
  <c r="F64" i="17"/>
  <c r="G64" i="17" s="1"/>
  <c r="F65" i="17"/>
  <c r="G65" i="17" s="1"/>
  <c r="F66" i="17"/>
  <c r="G66" i="17"/>
  <c r="F67" i="17"/>
  <c r="G67" i="17" s="1"/>
  <c r="F68" i="17"/>
  <c r="G68" i="17" s="1"/>
  <c r="F69" i="17"/>
  <c r="G69" i="17" s="1"/>
  <c r="F70" i="17"/>
  <c r="G70" i="17" s="1"/>
  <c r="F71" i="17"/>
  <c r="G71" i="17" s="1"/>
  <c r="F72" i="17"/>
  <c r="G72" i="17" s="1"/>
  <c r="F73" i="17"/>
  <c r="G73" i="17" s="1"/>
  <c r="F74" i="17"/>
  <c r="G74" i="17" s="1"/>
  <c r="F75" i="17"/>
  <c r="G75" i="17" s="1"/>
  <c r="F76" i="17"/>
  <c r="G76" i="17" s="1"/>
  <c r="F77" i="17"/>
  <c r="G77" i="17" s="1"/>
  <c r="F78" i="17"/>
  <c r="G78" i="17" s="1"/>
  <c r="F79" i="17"/>
  <c r="G79" i="17" s="1"/>
  <c r="F80" i="17"/>
  <c r="G80" i="17" s="1"/>
  <c r="F81" i="17"/>
  <c r="G81" i="17" s="1"/>
  <c r="F82" i="17"/>
  <c r="G82" i="17"/>
  <c r="F83" i="17"/>
  <c r="G83" i="17" s="1"/>
  <c r="F84" i="17"/>
  <c r="G84" i="17" s="1"/>
  <c r="F85" i="17"/>
  <c r="G85" i="17" s="1"/>
  <c r="F86" i="17"/>
  <c r="G86" i="17" s="1"/>
  <c r="F87" i="17"/>
  <c r="G87" i="17" s="1"/>
  <c r="F88" i="17"/>
  <c r="G88" i="17" s="1"/>
  <c r="F89" i="17"/>
  <c r="G89" i="17" s="1"/>
  <c r="F90" i="17"/>
  <c r="G90" i="17" s="1"/>
  <c r="F91" i="17"/>
  <c r="G91" i="17" s="1"/>
  <c r="F92" i="17"/>
  <c r="G92" i="17" s="1"/>
  <c r="F93" i="17"/>
  <c r="G93" i="17" s="1"/>
  <c r="F94" i="17"/>
  <c r="G94" i="17" s="1"/>
  <c r="F95" i="17"/>
  <c r="G95" i="17" s="1"/>
  <c r="F96" i="17"/>
  <c r="G96" i="17" s="1"/>
  <c r="F97" i="17"/>
  <c r="G97" i="17" s="1"/>
  <c r="F98" i="17"/>
  <c r="G98" i="17" s="1"/>
  <c r="F99" i="17"/>
  <c r="G99" i="17" s="1"/>
  <c r="F100" i="17"/>
  <c r="G100" i="17" s="1"/>
  <c r="F101" i="17"/>
  <c r="G101" i="17" s="1"/>
  <c r="F102" i="17"/>
  <c r="G102" i="17" s="1"/>
  <c r="F103" i="17"/>
  <c r="G103" i="17" s="1"/>
  <c r="F104" i="17"/>
  <c r="G104" i="17" s="1"/>
  <c r="F105" i="17"/>
  <c r="G105" i="17" s="1"/>
  <c r="F106" i="17"/>
  <c r="G106" i="17" s="1"/>
  <c r="F107" i="17"/>
  <c r="G107" i="17" s="1"/>
  <c r="F108" i="17"/>
  <c r="G108" i="17" s="1"/>
  <c r="F109" i="17"/>
  <c r="G109" i="17" s="1"/>
  <c r="F110" i="17"/>
  <c r="G110" i="17" s="1"/>
  <c r="F111" i="17"/>
  <c r="G111" i="17" s="1"/>
  <c r="F112" i="17"/>
  <c r="G112" i="17" s="1"/>
  <c r="F113" i="17"/>
  <c r="G113" i="17" s="1"/>
  <c r="F114" i="17"/>
  <c r="G114" i="17" s="1"/>
  <c r="F115" i="17"/>
  <c r="G115" i="17" s="1"/>
  <c r="F116" i="17"/>
  <c r="G116" i="17" s="1"/>
  <c r="F117" i="17"/>
  <c r="G117" i="17" s="1"/>
  <c r="F118" i="17"/>
  <c r="G118" i="17" s="1"/>
  <c r="F119" i="17"/>
  <c r="G119" i="17" s="1"/>
  <c r="F120" i="17"/>
  <c r="G120" i="17" s="1"/>
  <c r="F121" i="17"/>
  <c r="G121" i="17" s="1"/>
  <c r="F122" i="17"/>
  <c r="G122" i="17" s="1"/>
  <c r="F123" i="17"/>
  <c r="G123" i="17" s="1"/>
  <c r="F124" i="17"/>
  <c r="G124" i="17" s="1"/>
  <c r="F125" i="17"/>
  <c r="G125" i="17" s="1"/>
  <c r="F126" i="17"/>
  <c r="G126" i="17" s="1"/>
  <c r="F127" i="17"/>
  <c r="G127" i="17" s="1"/>
  <c r="F128" i="17"/>
  <c r="G128" i="17" s="1"/>
  <c r="F129" i="17"/>
  <c r="G129" i="17" s="1"/>
  <c r="F130" i="17"/>
  <c r="G130" i="17" s="1"/>
  <c r="F131" i="17"/>
  <c r="G131" i="17" s="1"/>
  <c r="F132" i="17"/>
  <c r="G132" i="17" s="1"/>
  <c r="F133" i="17"/>
  <c r="G133" i="17" s="1"/>
  <c r="F134" i="17"/>
  <c r="G134" i="17" s="1"/>
  <c r="F135" i="17"/>
  <c r="G135" i="17" s="1"/>
  <c r="F136" i="17"/>
  <c r="G136" i="17" s="1"/>
  <c r="F137" i="17"/>
  <c r="G137" i="17" s="1"/>
  <c r="F138" i="17"/>
  <c r="G138" i="17" s="1"/>
  <c r="F139" i="17"/>
  <c r="G139" i="17" s="1"/>
  <c r="F140" i="17"/>
  <c r="G140" i="17" s="1"/>
  <c r="F141" i="17"/>
  <c r="G141" i="17" s="1"/>
  <c r="F142" i="17"/>
  <c r="G142" i="17" s="1"/>
  <c r="F143" i="17"/>
  <c r="G143" i="17" s="1"/>
  <c r="F144" i="17"/>
  <c r="G144" i="17" s="1"/>
  <c r="F145" i="17"/>
  <c r="G145" i="17" s="1"/>
  <c r="F146" i="17"/>
  <c r="G146" i="17" s="1"/>
  <c r="F147" i="17"/>
  <c r="G147" i="17" s="1"/>
  <c r="F148" i="17"/>
  <c r="G148" i="17" s="1"/>
  <c r="F149" i="17"/>
  <c r="G149" i="17" s="1"/>
  <c r="F150" i="17"/>
  <c r="G150" i="17" s="1"/>
  <c r="F151" i="17"/>
  <c r="G151" i="17" s="1"/>
  <c r="F152" i="17"/>
  <c r="G152" i="17" s="1"/>
  <c r="F153" i="17"/>
  <c r="G153" i="17" s="1"/>
  <c r="F154" i="17"/>
  <c r="G154" i="17" s="1"/>
  <c r="F155" i="17"/>
  <c r="G155" i="17" s="1"/>
  <c r="F156" i="17"/>
  <c r="G156" i="17" s="1"/>
  <c r="F157" i="17"/>
  <c r="G157" i="17" s="1"/>
  <c r="F158" i="17"/>
  <c r="G158" i="17" s="1"/>
  <c r="F159" i="17"/>
  <c r="G159" i="17" s="1"/>
  <c r="F160" i="17"/>
  <c r="G160" i="17" s="1"/>
  <c r="F161" i="17"/>
  <c r="G161" i="17" s="1"/>
  <c r="F162" i="17"/>
  <c r="G162" i="17" s="1"/>
  <c r="F163" i="17"/>
  <c r="G163" i="17" s="1"/>
  <c r="F164" i="17"/>
  <c r="G164" i="17" s="1"/>
  <c r="F165" i="17"/>
  <c r="G165" i="17" s="1"/>
  <c r="F166" i="17"/>
  <c r="G166" i="17" s="1"/>
  <c r="F167" i="17"/>
  <c r="G167" i="17" s="1"/>
  <c r="F168" i="17"/>
  <c r="G168" i="17" s="1"/>
  <c r="F169" i="17"/>
  <c r="G169" i="17" s="1"/>
  <c r="F170" i="17"/>
  <c r="G170" i="17" s="1"/>
  <c r="F171" i="17"/>
  <c r="G171" i="17" s="1"/>
  <c r="F172" i="17"/>
  <c r="G172" i="17" s="1"/>
  <c r="F173" i="17"/>
  <c r="G173" i="17" s="1"/>
  <c r="F174" i="17"/>
  <c r="G174" i="17" s="1"/>
  <c r="F175" i="17"/>
  <c r="G175" i="17" s="1"/>
  <c r="F176" i="17"/>
  <c r="G176" i="17" s="1"/>
  <c r="F177" i="17"/>
  <c r="G177" i="17" s="1"/>
  <c r="F178" i="17"/>
  <c r="G178" i="17" s="1"/>
  <c r="F179" i="17"/>
  <c r="G179" i="17" s="1"/>
  <c r="F180" i="17"/>
  <c r="G180" i="17" s="1"/>
  <c r="F181" i="17"/>
  <c r="G181" i="17" s="1"/>
  <c r="F182" i="17"/>
  <c r="G182" i="17" s="1"/>
  <c r="F183" i="17"/>
  <c r="G183" i="17" s="1"/>
  <c r="F184" i="17"/>
  <c r="G184" i="17" s="1"/>
  <c r="F185" i="17"/>
  <c r="G185" i="17" s="1"/>
  <c r="F186" i="17"/>
  <c r="G186" i="17" s="1"/>
  <c r="F187" i="17"/>
  <c r="G187" i="17" s="1"/>
  <c r="F188" i="17"/>
  <c r="G188" i="17" s="1"/>
  <c r="F189" i="17"/>
  <c r="G189" i="17" s="1"/>
  <c r="F190" i="17"/>
  <c r="G190" i="17" s="1"/>
  <c r="F191" i="17"/>
  <c r="G191" i="17" s="1"/>
  <c r="F192" i="17"/>
  <c r="G192" i="17" s="1"/>
  <c r="F193" i="17"/>
  <c r="G193" i="17" s="1"/>
  <c r="F194" i="17"/>
  <c r="G194" i="17" s="1"/>
  <c r="F195" i="17"/>
  <c r="G195" i="17" s="1"/>
  <c r="F196" i="17"/>
  <c r="G196" i="17" s="1"/>
  <c r="F197" i="17"/>
  <c r="G197" i="17" s="1"/>
  <c r="F198" i="17"/>
  <c r="G198" i="17" s="1"/>
  <c r="F199" i="17"/>
  <c r="G199" i="17" s="1"/>
  <c r="F200" i="17"/>
  <c r="G200" i="17" s="1"/>
  <c r="F201" i="17"/>
  <c r="G201" i="17" s="1"/>
  <c r="F202" i="17"/>
  <c r="G202" i="17" s="1"/>
  <c r="F203" i="17"/>
  <c r="G203" i="17" s="1"/>
  <c r="F204" i="17"/>
  <c r="G204" i="17" s="1"/>
  <c r="F205" i="17"/>
  <c r="G205" i="17" s="1"/>
  <c r="F206" i="17"/>
  <c r="G206" i="17" s="1"/>
  <c r="F207" i="17"/>
  <c r="G207" i="17" s="1"/>
  <c r="F208" i="17"/>
  <c r="G208" i="17" s="1"/>
  <c r="F209" i="17"/>
  <c r="G209" i="17" s="1"/>
  <c r="F210" i="17"/>
  <c r="G210" i="17" s="1"/>
  <c r="F211" i="17"/>
  <c r="G211" i="17" s="1"/>
  <c r="F212" i="17"/>
  <c r="G212" i="17" s="1"/>
  <c r="F213" i="17"/>
  <c r="G213" i="17" s="1"/>
  <c r="F214" i="17"/>
  <c r="G214" i="17" s="1"/>
  <c r="F215" i="17"/>
  <c r="G215" i="17" s="1"/>
  <c r="F216" i="17"/>
  <c r="G216" i="17" s="1"/>
  <c r="F217" i="17"/>
  <c r="G217" i="17" s="1"/>
  <c r="F218" i="17"/>
  <c r="G218" i="17" s="1"/>
  <c r="F219" i="17"/>
  <c r="G219" i="17" s="1"/>
  <c r="F220" i="17"/>
  <c r="G220" i="17" s="1"/>
  <c r="F221" i="17"/>
  <c r="G221" i="17" s="1"/>
  <c r="F222" i="17"/>
  <c r="G222" i="17" s="1"/>
  <c r="F223" i="17"/>
  <c r="G223" i="17" s="1"/>
  <c r="F224" i="17"/>
  <c r="G224" i="17" s="1"/>
  <c r="F225" i="17"/>
  <c r="G225" i="17" s="1"/>
  <c r="F226" i="17"/>
  <c r="G226" i="17" s="1"/>
  <c r="F227" i="17"/>
  <c r="G227" i="17" s="1"/>
  <c r="F228" i="17"/>
  <c r="G228" i="17" s="1"/>
  <c r="F229" i="17"/>
  <c r="G229" i="17" s="1"/>
  <c r="F230" i="17"/>
  <c r="G230" i="17" s="1"/>
  <c r="F231" i="17"/>
  <c r="G231" i="17" s="1"/>
  <c r="F232" i="17"/>
  <c r="G232" i="17" s="1"/>
  <c r="F233" i="17"/>
  <c r="G233" i="17" s="1"/>
  <c r="F234" i="17"/>
  <c r="G234" i="17" s="1"/>
  <c r="F235" i="17"/>
  <c r="G235" i="17" s="1"/>
  <c r="F236" i="17"/>
  <c r="G236" i="17" s="1"/>
  <c r="F237" i="17"/>
  <c r="G237" i="17" s="1"/>
  <c r="F238" i="17"/>
  <c r="G238" i="17" s="1"/>
  <c r="F239" i="17"/>
  <c r="G239" i="17" s="1"/>
  <c r="F240" i="17"/>
  <c r="G240" i="17" s="1"/>
  <c r="F241" i="17"/>
  <c r="G241" i="17"/>
  <c r="F242" i="17"/>
  <c r="G242" i="17" s="1"/>
  <c r="F243" i="17"/>
  <c r="G243" i="17"/>
  <c r="F244" i="17"/>
  <c r="G244" i="17" s="1"/>
  <c r="F245" i="17"/>
  <c r="G245" i="17" s="1"/>
  <c r="F246" i="17"/>
  <c r="G246" i="17" s="1"/>
  <c r="F247" i="17"/>
  <c r="G247" i="17"/>
  <c r="F248" i="17"/>
  <c r="G248" i="17" s="1"/>
  <c r="F249" i="17"/>
  <c r="G249" i="17" s="1"/>
  <c r="F250" i="17"/>
  <c r="G250" i="17" s="1"/>
  <c r="F251" i="17"/>
  <c r="G251" i="17"/>
  <c r="F252" i="17"/>
  <c r="G252" i="17" s="1"/>
  <c r="F253" i="17"/>
  <c r="G253" i="17" s="1"/>
  <c r="F254" i="17"/>
  <c r="G254" i="17" s="1"/>
  <c r="F255" i="17"/>
  <c r="G255" i="17" s="1"/>
  <c r="F256" i="17"/>
  <c r="G256" i="17" s="1"/>
  <c r="F257" i="17"/>
  <c r="G257" i="17" s="1"/>
  <c r="F258" i="17"/>
  <c r="G258" i="17" s="1"/>
  <c r="F259" i="17"/>
  <c r="G259" i="17" s="1"/>
  <c r="F260" i="17"/>
  <c r="G260" i="17" s="1"/>
  <c r="F261" i="17"/>
  <c r="G261" i="17" s="1"/>
  <c r="F262" i="17"/>
  <c r="G262" i="17" s="1"/>
  <c r="F263" i="17"/>
  <c r="G263" i="17"/>
  <c r="F264" i="17"/>
  <c r="G264" i="17" s="1"/>
  <c r="F265" i="17"/>
  <c r="G265" i="17" s="1"/>
  <c r="F266" i="17"/>
  <c r="G266" i="17" s="1"/>
  <c r="F2" i="17"/>
  <c r="G2" i="17" s="1"/>
  <c r="I62" i="2"/>
  <c r="I65" i="2"/>
  <c r="I246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8" i="2"/>
  <c r="G239" i="2"/>
  <c r="G240" i="2"/>
  <c r="G241" i="2"/>
  <c r="G242" i="2"/>
  <c r="G243" i="2"/>
  <c r="G244" i="2"/>
  <c r="G245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" i="2"/>
  <c r="G3" i="1"/>
  <c r="F4" i="1"/>
  <c r="G4" i="1" s="1"/>
  <c r="F5" i="1"/>
  <c r="G5" i="1" s="1"/>
  <c r="F7" i="1"/>
  <c r="G7" i="1" s="1"/>
  <c r="F8" i="1"/>
  <c r="G8" i="1" s="1"/>
  <c r="F9" i="1"/>
  <c r="G9" i="1" s="1"/>
  <c r="F10" i="1"/>
  <c r="G10" i="1" s="1"/>
  <c r="F11" i="1"/>
  <c r="G11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70" i="1"/>
  <c r="G70" i="1" s="1"/>
  <c r="F71" i="1"/>
  <c r="G71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9" i="1"/>
  <c r="G129" i="1" s="1"/>
  <c r="F130" i="1"/>
  <c r="G130" i="1" s="1"/>
  <c r="F131" i="1"/>
  <c r="G131" i="1" s="1"/>
  <c r="F132" i="1"/>
  <c r="G132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7" i="1"/>
  <c r="G147" i="1" s="1"/>
  <c r="F148" i="1"/>
  <c r="G148" i="1" s="1"/>
  <c r="F149" i="1"/>
  <c r="G149" i="1" s="1"/>
  <c r="F150" i="1"/>
  <c r="G150" i="1" s="1"/>
  <c r="F151" i="1"/>
  <c r="G151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70" i="1"/>
  <c r="G170" i="1" s="1"/>
  <c r="F171" i="1"/>
  <c r="G171" i="1" s="1"/>
  <c r="F172" i="1"/>
  <c r="G172" i="1" s="1"/>
  <c r="F173" i="1"/>
  <c r="G173" i="1" s="1"/>
  <c r="F174" i="1"/>
  <c r="G174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8" i="1"/>
  <c r="G248" i="1" s="1"/>
  <c r="F249" i="1"/>
  <c r="G249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G15" i="10"/>
  <c r="G119" i="10"/>
  <c r="F38" i="10"/>
  <c r="G38" i="10" s="1"/>
  <c r="F75" i="10"/>
  <c r="G75" i="10" s="1"/>
  <c r="F34" i="10"/>
  <c r="G34" i="10" s="1"/>
  <c r="F193" i="10"/>
  <c r="G193" i="10" s="1"/>
  <c r="F28" i="10"/>
  <c r="G28" i="10" s="1"/>
  <c r="F66" i="10"/>
  <c r="G66" i="10" s="1"/>
  <c r="F224" i="10"/>
  <c r="G224" i="10" s="1"/>
  <c r="F69" i="10"/>
  <c r="G69" i="10" s="1"/>
  <c r="F39" i="10"/>
  <c r="G39" i="10" s="1"/>
  <c r="F68" i="10"/>
  <c r="G68" i="10" s="1"/>
  <c r="F17" i="10"/>
  <c r="G17" i="10" s="1"/>
  <c r="F2" i="10"/>
  <c r="G2" i="10" s="1"/>
  <c r="F93" i="10"/>
  <c r="G93" i="10" s="1"/>
  <c r="F239" i="10"/>
  <c r="G239" i="10" s="1"/>
  <c r="F225" i="10"/>
  <c r="G225" i="10" s="1"/>
  <c r="F201" i="10"/>
  <c r="G201" i="10" s="1"/>
  <c r="F67" i="10"/>
  <c r="G67" i="10" s="1"/>
  <c r="F223" i="10"/>
  <c r="G223" i="10" s="1"/>
  <c r="F173" i="10"/>
  <c r="G173" i="10" s="1"/>
  <c r="F264" i="10"/>
  <c r="G264" i="10" s="1"/>
  <c r="F97" i="10"/>
  <c r="G97" i="10" s="1"/>
  <c r="F8" i="10"/>
  <c r="G8" i="10" s="1"/>
  <c r="F215" i="10"/>
  <c r="G215" i="10" s="1"/>
  <c r="F51" i="10"/>
  <c r="G51" i="10" s="1"/>
  <c r="F183" i="10"/>
  <c r="G183" i="10" s="1"/>
  <c r="F54" i="10"/>
  <c r="G54" i="10" s="1"/>
  <c r="F207" i="10"/>
  <c r="G207" i="10" s="1"/>
  <c r="F30" i="10"/>
  <c r="G30" i="10" s="1"/>
  <c r="F171" i="10"/>
  <c r="G171" i="10" s="1"/>
  <c r="F248" i="10"/>
  <c r="G248" i="10" s="1"/>
  <c r="F35" i="10"/>
  <c r="G35" i="10" s="1"/>
  <c r="F118" i="10"/>
  <c r="G118" i="10" s="1"/>
  <c r="F219" i="10"/>
  <c r="G219" i="10" s="1"/>
  <c r="F158" i="10"/>
  <c r="G158" i="10" s="1"/>
  <c r="F210" i="10"/>
  <c r="G210" i="10" s="1"/>
  <c r="F222" i="10"/>
  <c r="G222" i="10" s="1"/>
  <c r="F257" i="10"/>
  <c r="G257" i="10" s="1"/>
  <c r="F205" i="10"/>
  <c r="G205" i="10" s="1"/>
  <c r="F122" i="10"/>
  <c r="G122" i="10" s="1"/>
  <c r="F233" i="10"/>
  <c r="G233" i="10" s="1"/>
  <c r="F37" i="10"/>
  <c r="G37" i="10" s="1"/>
  <c r="F217" i="10"/>
  <c r="G217" i="10" s="1"/>
  <c r="F241" i="10"/>
  <c r="G241" i="10" s="1"/>
  <c r="F104" i="10"/>
  <c r="G104" i="10" s="1"/>
  <c r="F194" i="10"/>
  <c r="G194" i="10" s="1"/>
  <c r="F265" i="10"/>
  <c r="G265" i="10" s="1"/>
  <c r="F135" i="10"/>
  <c r="G135" i="10" s="1"/>
  <c r="F55" i="10"/>
  <c r="G55" i="10" s="1"/>
  <c r="F5" i="10"/>
  <c r="G5" i="10" s="1"/>
  <c r="F88" i="10"/>
  <c r="G88" i="10" s="1"/>
  <c r="F71" i="10"/>
  <c r="G71" i="10" s="1"/>
  <c r="F117" i="10"/>
  <c r="G117" i="10" s="1"/>
  <c r="F197" i="10"/>
  <c r="G197" i="10" s="1"/>
  <c r="F14" i="10"/>
  <c r="G14" i="10" s="1"/>
  <c r="F95" i="10"/>
  <c r="G95" i="10" s="1"/>
  <c r="F190" i="10"/>
  <c r="G190" i="10" s="1"/>
  <c r="F105" i="10"/>
  <c r="G105" i="10" s="1"/>
  <c r="F57" i="10"/>
  <c r="G57" i="10" s="1"/>
  <c r="F152" i="10"/>
  <c r="G152" i="10" s="1"/>
  <c r="F16" i="10"/>
  <c r="G16" i="10" s="1"/>
  <c r="F70" i="10"/>
  <c r="G70" i="10" s="1"/>
  <c r="F61" i="10"/>
  <c r="G61" i="10" s="1"/>
  <c r="F130" i="10"/>
  <c r="G130" i="10" s="1"/>
  <c r="F126" i="10"/>
  <c r="G126" i="10" s="1"/>
  <c r="F184" i="10"/>
  <c r="G184" i="10" s="1"/>
  <c r="F72" i="10"/>
  <c r="G72" i="10" s="1"/>
  <c r="F172" i="10"/>
  <c r="G172" i="10" s="1"/>
  <c r="F78" i="10"/>
  <c r="G78" i="10" s="1"/>
  <c r="F13" i="10"/>
  <c r="G13" i="10" s="1"/>
  <c r="F59" i="10"/>
  <c r="G59" i="10" s="1"/>
  <c r="F19" i="10"/>
  <c r="G19" i="10" s="1"/>
  <c r="F238" i="10"/>
  <c r="G238" i="10" s="1"/>
  <c r="F143" i="10"/>
  <c r="G143" i="10" s="1"/>
  <c r="F29" i="10"/>
  <c r="G29" i="10" s="1"/>
  <c r="F81" i="10"/>
  <c r="G81" i="10" s="1"/>
  <c r="F40" i="10"/>
  <c r="G40" i="10" s="1"/>
  <c r="F149" i="10"/>
  <c r="G149" i="10" s="1"/>
  <c r="F249" i="10"/>
  <c r="G249" i="10" s="1"/>
  <c r="F18" i="10"/>
  <c r="G18" i="10" s="1"/>
  <c r="F127" i="10"/>
  <c r="G127" i="10" s="1"/>
  <c r="F22" i="10"/>
  <c r="G22" i="10" s="1"/>
  <c r="F7" i="10"/>
  <c r="G7" i="10" s="1"/>
  <c r="F98" i="10"/>
  <c r="G98" i="10" s="1"/>
  <c r="F107" i="10"/>
  <c r="G107" i="10" s="1"/>
  <c r="F60" i="10"/>
  <c r="G60" i="10" s="1"/>
  <c r="F200" i="10"/>
  <c r="G200" i="10" s="1"/>
  <c r="F151" i="10"/>
  <c r="G151" i="10" s="1"/>
  <c r="F21" i="10"/>
  <c r="G21" i="10" s="1"/>
  <c r="F262" i="10"/>
  <c r="G262" i="10" s="1"/>
  <c r="F92" i="10"/>
  <c r="G92" i="10" s="1"/>
  <c r="F80" i="10"/>
  <c r="G80" i="10" s="1"/>
  <c r="F251" i="10"/>
  <c r="G251" i="10" s="1"/>
  <c r="F187" i="10"/>
  <c r="G187" i="10" s="1"/>
  <c r="F259" i="10"/>
  <c r="G259" i="10" s="1"/>
  <c r="F136" i="10"/>
  <c r="G136" i="10" s="1"/>
  <c r="F199" i="10"/>
  <c r="G199" i="10" s="1"/>
  <c r="F182" i="10"/>
  <c r="G182" i="10" s="1"/>
  <c r="F76" i="10"/>
  <c r="G76" i="10" s="1"/>
  <c r="F167" i="10"/>
  <c r="G167" i="10" s="1"/>
  <c r="F89" i="10"/>
  <c r="G89" i="10" s="1"/>
  <c r="F33" i="10"/>
  <c r="G33" i="10" s="1"/>
  <c r="F23" i="10"/>
  <c r="G23" i="10" s="1"/>
  <c r="F12" i="10"/>
  <c r="G12" i="10" s="1"/>
  <c r="F128" i="10"/>
  <c r="G128" i="10" s="1"/>
  <c r="F82" i="10"/>
  <c r="G82" i="10" s="1"/>
  <c r="F216" i="10"/>
  <c r="G216" i="10" s="1"/>
  <c r="F42" i="10"/>
  <c r="G42" i="10" s="1"/>
  <c r="F140" i="10"/>
  <c r="G140" i="10" s="1"/>
  <c r="F110" i="10"/>
  <c r="G110" i="10" s="1"/>
  <c r="F43" i="10"/>
  <c r="G43" i="10" s="1"/>
  <c r="F141" i="10"/>
  <c r="G141" i="10" s="1"/>
  <c r="F121" i="10"/>
  <c r="G121" i="10" s="1"/>
  <c r="F229" i="10"/>
  <c r="G229" i="10" s="1"/>
  <c r="F236" i="10"/>
  <c r="G236" i="10" s="1"/>
  <c r="F115" i="10"/>
  <c r="G115" i="10" s="1"/>
  <c r="F185" i="10"/>
  <c r="G185" i="10" s="1"/>
  <c r="F220" i="10"/>
  <c r="G220" i="10" s="1"/>
  <c r="F245" i="10"/>
  <c r="G245" i="10" s="1"/>
  <c r="F226" i="10"/>
  <c r="G226" i="10" s="1"/>
  <c r="F123" i="10"/>
  <c r="G123" i="10" s="1"/>
  <c r="F160" i="10"/>
  <c r="G160" i="10" s="1"/>
  <c r="F195" i="10"/>
  <c r="G195" i="10" s="1"/>
  <c r="F10" i="10"/>
  <c r="G10" i="10" s="1"/>
  <c r="F50" i="10"/>
  <c r="G50" i="10" s="1"/>
  <c r="F147" i="10"/>
  <c r="G147" i="10" s="1"/>
  <c r="F102" i="10"/>
  <c r="G102" i="10" s="1"/>
  <c r="F6" i="10"/>
  <c r="G6" i="10" s="1"/>
  <c r="F196" i="10"/>
  <c r="G196" i="10" s="1"/>
  <c r="F234" i="10"/>
  <c r="G234" i="10" s="1"/>
  <c r="F161" i="10"/>
  <c r="G161" i="10" s="1"/>
  <c r="F125" i="10"/>
  <c r="G125" i="10" s="1"/>
  <c r="F144" i="10"/>
  <c r="G144" i="10" s="1"/>
  <c r="F24" i="10"/>
  <c r="G24" i="10" s="1"/>
  <c r="F206" i="10"/>
  <c r="G206" i="10" s="1"/>
  <c r="F252" i="10"/>
  <c r="G252" i="10" s="1"/>
  <c r="F164" i="10"/>
  <c r="G164" i="10" s="1"/>
  <c r="F41" i="10"/>
  <c r="G41" i="10" s="1"/>
  <c r="F36" i="10"/>
  <c r="G36" i="10" s="1"/>
  <c r="F156" i="10"/>
  <c r="G156" i="10" s="1"/>
  <c r="F178" i="10"/>
  <c r="G178" i="10" s="1"/>
  <c r="F188" i="10"/>
  <c r="G188" i="10" s="1"/>
  <c r="F162" i="10"/>
  <c r="G162" i="10" s="1"/>
  <c r="F52" i="10"/>
  <c r="G52" i="10" s="1"/>
  <c r="F198" i="10"/>
  <c r="G198" i="10" s="1"/>
  <c r="F202" i="10"/>
  <c r="G202" i="10" s="1"/>
  <c r="F137" i="10"/>
  <c r="G137" i="10" s="1"/>
  <c r="F44" i="10"/>
  <c r="G44" i="10" s="1"/>
  <c r="F53" i="10"/>
  <c r="G53" i="10" s="1"/>
  <c r="F247" i="10"/>
  <c r="G247" i="10" s="1"/>
  <c r="F212" i="10"/>
  <c r="G212" i="10" s="1"/>
  <c r="F177" i="10"/>
  <c r="G177" i="10" s="1"/>
  <c r="F191" i="10"/>
  <c r="G191" i="10" s="1"/>
  <c r="F256" i="10"/>
  <c r="G256" i="10" s="1"/>
  <c r="F84" i="10"/>
  <c r="G84" i="10" s="1"/>
  <c r="F101" i="10"/>
  <c r="G101" i="10" s="1"/>
  <c r="F230" i="10"/>
  <c r="G230" i="10" s="1"/>
  <c r="F157" i="10"/>
  <c r="G157" i="10" s="1"/>
  <c r="F179" i="10"/>
  <c r="G179" i="10" s="1"/>
  <c r="F3" i="10"/>
  <c r="G3" i="10" s="1"/>
  <c r="F94" i="10"/>
  <c r="G94" i="10" s="1"/>
  <c r="F25" i="10"/>
  <c r="G25" i="10" s="1"/>
  <c r="F133" i="10"/>
  <c r="G133" i="10" s="1"/>
  <c r="F129" i="10"/>
  <c r="G129" i="10" s="1"/>
  <c r="F138" i="10"/>
  <c r="G138" i="10" s="1"/>
  <c r="F139" i="10"/>
  <c r="G139" i="10" s="1"/>
  <c r="F83" i="10"/>
  <c r="G83" i="10" s="1"/>
  <c r="F114" i="10"/>
  <c r="G114" i="10" s="1"/>
  <c r="F20" i="10"/>
  <c r="G20" i="10" s="1"/>
  <c r="F211" i="10"/>
  <c r="G211" i="10" s="1"/>
  <c r="F232" i="10"/>
  <c r="G232" i="10" s="1"/>
  <c r="F250" i="10"/>
  <c r="G250" i="10" s="1"/>
  <c r="F49" i="10"/>
  <c r="G49" i="10" s="1"/>
  <c r="F77" i="10"/>
  <c r="G77" i="10" s="1"/>
  <c r="F131" i="10"/>
  <c r="G131" i="10" s="1"/>
  <c r="F227" i="10"/>
  <c r="G227" i="10" s="1"/>
  <c r="F266" i="10"/>
  <c r="G266" i="10" s="1"/>
  <c r="F48" i="10"/>
  <c r="G48" i="10" s="1"/>
  <c r="F203" i="10"/>
  <c r="G203" i="10" s="1"/>
  <c r="F228" i="10"/>
  <c r="G228" i="10" s="1"/>
  <c r="F46" i="10"/>
  <c r="G46" i="10" s="1"/>
  <c r="F181" i="10"/>
  <c r="G181" i="10" s="1"/>
  <c r="F73" i="10"/>
  <c r="G73" i="10" s="1"/>
  <c r="F26" i="10"/>
  <c r="G26" i="10" s="1"/>
  <c r="F9" i="10"/>
  <c r="G9" i="10" s="1"/>
  <c r="F142" i="10"/>
  <c r="G142" i="10" s="1"/>
  <c r="F148" i="10"/>
  <c r="G148" i="10" s="1"/>
  <c r="F86" i="10"/>
  <c r="G86" i="10" s="1"/>
  <c r="F170" i="10"/>
  <c r="G170" i="10" s="1"/>
  <c r="F244" i="10"/>
  <c r="G244" i="10" s="1"/>
  <c r="F218" i="10"/>
  <c r="G218" i="10" s="1"/>
  <c r="F4" i="10"/>
  <c r="G4" i="10" s="1"/>
  <c r="F204" i="10"/>
  <c r="G204" i="10" s="1"/>
  <c r="F253" i="10"/>
  <c r="G253" i="10" s="1"/>
  <c r="F189" i="10"/>
  <c r="G189" i="10" s="1"/>
  <c r="F258" i="10"/>
  <c r="G258" i="10" s="1"/>
  <c r="F180" i="10"/>
  <c r="G180" i="10" s="1"/>
  <c r="F263" i="10"/>
  <c r="G263" i="10" s="1"/>
  <c r="F85" i="10"/>
  <c r="G85" i="10" s="1"/>
  <c r="F11" i="10"/>
  <c r="G11" i="10" s="1"/>
  <c r="F254" i="10"/>
  <c r="G254" i="10" s="1"/>
  <c r="F166" i="10"/>
  <c r="G166" i="10" s="1"/>
  <c r="F242" i="10"/>
  <c r="G242" i="10" s="1"/>
  <c r="F79" i="10"/>
  <c r="G79" i="10" s="1"/>
  <c r="F221" i="10"/>
  <c r="G221" i="10" s="1"/>
  <c r="F120" i="10"/>
  <c r="G120" i="10" s="1"/>
  <c r="F260" i="10"/>
  <c r="G260" i="10" s="1"/>
  <c r="F209" i="10"/>
  <c r="G209" i="10" s="1"/>
  <c r="F155" i="10"/>
  <c r="G155" i="10" s="1"/>
  <c r="F109" i="10"/>
  <c r="G109" i="10" s="1"/>
  <c r="F231" i="10"/>
  <c r="G231" i="10" s="1"/>
  <c r="F261" i="10"/>
  <c r="G261" i="10" s="1"/>
  <c r="F87" i="10"/>
  <c r="G87" i="10" s="1"/>
  <c r="F159" i="10"/>
  <c r="G159" i="10" s="1"/>
  <c r="F255" i="10"/>
  <c r="G255" i="10" s="1"/>
  <c r="F132" i="10"/>
  <c r="G132" i="10" s="1"/>
  <c r="F91" i="10"/>
  <c r="G91" i="10" s="1"/>
  <c r="F100" i="10"/>
  <c r="G100" i="10" s="1"/>
  <c r="F176" i="10"/>
  <c r="G176" i="10" s="1"/>
  <c r="F47" i="10"/>
  <c r="G47" i="10" s="1"/>
  <c r="F169" i="10"/>
  <c r="G169" i="10" s="1"/>
  <c r="F213" i="10"/>
  <c r="G213" i="10" s="1"/>
  <c r="F145" i="10"/>
  <c r="G145" i="10" s="1"/>
  <c r="F163" i="10"/>
  <c r="G163" i="10" s="1"/>
  <c r="F99" i="10"/>
  <c r="G99" i="10" s="1"/>
  <c r="F165" i="10"/>
  <c r="G165" i="10" s="1"/>
  <c r="F108" i="10"/>
  <c r="G108" i="10" s="1"/>
  <c r="F103" i="10"/>
  <c r="G103" i="10" s="1"/>
  <c r="F64" i="10"/>
  <c r="G64" i="10" s="1"/>
  <c r="F112" i="10"/>
  <c r="G112" i="10" s="1"/>
  <c r="F113" i="10"/>
  <c r="G113" i="10" s="1"/>
  <c r="F31" i="10"/>
  <c r="G31" i="10" s="1"/>
  <c r="F175" i="10"/>
  <c r="G175" i="10" s="1"/>
  <c r="F56" i="10"/>
  <c r="G56" i="10" s="1"/>
  <c r="F27" i="10"/>
  <c r="G27" i="10" s="1"/>
  <c r="F75" i="7"/>
  <c r="G75" i="7" s="1"/>
  <c r="F34" i="7"/>
  <c r="G34" i="7" s="1"/>
  <c r="F193" i="7"/>
  <c r="G193" i="7" s="1"/>
  <c r="F28" i="7"/>
  <c r="G28" i="7" s="1"/>
  <c r="F66" i="7"/>
  <c r="G66" i="7" s="1"/>
  <c r="F224" i="7"/>
  <c r="G224" i="7" s="1"/>
  <c r="F69" i="7"/>
  <c r="G69" i="7" s="1"/>
  <c r="F39" i="7"/>
  <c r="G39" i="7"/>
  <c r="F68" i="7"/>
  <c r="G68" i="7" s="1"/>
  <c r="F17" i="7"/>
  <c r="G17" i="7"/>
  <c r="F2" i="7"/>
  <c r="G2" i="7" s="1"/>
  <c r="F93" i="7"/>
  <c r="G93" i="7" s="1"/>
  <c r="F239" i="7"/>
  <c r="G239" i="7" s="1"/>
  <c r="F225" i="7"/>
  <c r="G225" i="7" s="1"/>
  <c r="F201" i="7"/>
  <c r="G201" i="7" s="1"/>
  <c r="F67" i="7"/>
  <c r="G67" i="7"/>
  <c r="F223" i="7"/>
  <c r="G223" i="7" s="1"/>
  <c r="F173" i="7"/>
  <c r="G173" i="7" s="1"/>
  <c r="F264" i="7"/>
  <c r="G264" i="7" s="1"/>
  <c r="F186" i="7"/>
  <c r="G186" i="7"/>
  <c r="F97" i="7"/>
  <c r="G97" i="7" s="1"/>
  <c r="F8" i="7"/>
  <c r="G8" i="7" s="1"/>
  <c r="F215" i="7"/>
  <c r="G215" i="7" s="1"/>
  <c r="F51" i="7"/>
  <c r="G51" i="7" s="1"/>
  <c r="F183" i="7"/>
  <c r="G183" i="7" s="1"/>
  <c r="F54" i="7"/>
  <c r="G54" i="7"/>
  <c r="F207" i="7"/>
  <c r="G207" i="7" s="1"/>
  <c r="F30" i="7"/>
  <c r="G30" i="7" s="1"/>
  <c r="F32" i="7"/>
  <c r="G32" i="7" s="1"/>
  <c r="F171" i="7"/>
  <c r="G171" i="7" s="1"/>
  <c r="F248" i="7"/>
  <c r="G248" i="7" s="1"/>
  <c r="F35" i="7"/>
  <c r="G35" i="7"/>
  <c r="F45" i="7"/>
  <c r="G45" i="7" s="1"/>
  <c r="F118" i="7"/>
  <c r="G118" i="7"/>
  <c r="F192" i="7"/>
  <c r="G192" i="7" s="1"/>
  <c r="F154" i="7"/>
  <c r="G154" i="7" s="1"/>
  <c r="F219" i="7"/>
  <c r="G219" i="7" s="1"/>
  <c r="F158" i="7"/>
  <c r="G158" i="7" s="1"/>
  <c r="F210" i="7"/>
  <c r="G210" i="7" s="1"/>
  <c r="F222" i="7"/>
  <c r="G222" i="7" s="1"/>
  <c r="F257" i="7"/>
  <c r="G257" i="7" s="1"/>
  <c r="F205" i="7"/>
  <c r="G205" i="7"/>
  <c r="F122" i="7"/>
  <c r="G122" i="7" s="1"/>
  <c r="F233" i="7"/>
  <c r="G233" i="7"/>
  <c r="F37" i="7"/>
  <c r="G37" i="7" s="1"/>
  <c r="F217" i="7"/>
  <c r="G217" i="7" s="1"/>
  <c r="F241" i="7"/>
  <c r="G241" i="7" s="1"/>
  <c r="F104" i="7"/>
  <c r="G104" i="7"/>
  <c r="F194" i="7"/>
  <c r="G194" i="7" s="1"/>
  <c r="F265" i="7"/>
  <c r="G265" i="7"/>
  <c r="F135" i="7"/>
  <c r="G135" i="7" s="1"/>
  <c r="F55" i="7"/>
  <c r="G55" i="7" s="1"/>
  <c r="F134" i="7"/>
  <c r="G134" i="7" s="1"/>
  <c r="F5" i="7"/>
  <c r="G5" i="7" s="1"/>
  <c r="F88" i="7"/>
  <c r="G88" i="7" s="1"/>
  <c r="F71" i="7"/>
  <c r="G71" i="7"/>
  <c r="F117" i="7"/>
  <c r="G117" i="7" s="1"/>
  <c r="F197" i="7"/>
  <c r="G197" i="7" s="1"/>
  <c r="F14" i="7"/>
  <c r="G14" i="7" s="1"/>
  <c r="F95" i="7"/>
  <c r="G95" i="7" s="1"/>
  <c r="F190" i="7"/>
  <c r="G190" i="7" s="1"/>
  <c r="F105" i="7"/>
  <c r="G105" i="7" s="1"/>
  <c r="F57" i="7"/>
  <c r="G57" i="7" s="1"/>
  <c r="F152" i="7"/>
  <c r="G152" i="7" s="1"/>
  <c r="F16" i="7"/>
  <c r="G16" i="7" s="1"/>
  <c r="F70" i="7"/>
  <c r="G70" i="7" s="1"/>
  <c r="F61" i="7"/>
  <c r="G61" i="7" s="1"/>
  <c r="F58" i="7"/>
  <c r="G58" i="7"/>
  <c r="F130" i="7"/>
  <c r="G130" i="7" s="1"/>
  <c r="F126" i="7"/>
  <c r="G126" i="7" s="1"/>
  <c r="F184" i="7"/>
  <c r="G184" i="7" s="1"/>
  <c r="F72" i="7"/>
  <c r="G72" i="7" s="1"/>
  <c r="F172" i="7"/>
  <c r="G172" i="7" s="1"/>
  <c r="F78" i="7"/>
  <c r="G78" i="7"/>
  <c r="F13" i="7"/>
  <c r="G13" i="7" s="1"/>
  <c r="F59" i="7"/>
  <c r="G59" i="7"/>
  <c r="F19" i="7"/>
  <c r="G19" i="7" s="1"/>
  <c r="F238" i="7"/>
  <c r="G238" i="7" s="1"/>
  <c r="F143" i="7"/>
  <c r="G143" i="7" s="1"/>
  <c r="F29" i="7"/>
  <c r="G29" i="7"/>
  <c r="F81" i="7"/>
  <c r="G81" i="7" s="1"/>
  <c r="F40" i="7"/>
  <c r="G40" i="7"/>
  <c r="F149" i="7"/>
  <c r="G149" i="7" s="1"/>
  <c r="F249" i="7"/>
  <c r="G249" i="7" s="1"/>
  <c r="F18" i="7"/>
  <c r="G18" i="7" s="1"/>
  <c r="F127" i="7"/>
  <c r="G127" i="7" s="1"/>
  <c r="F235" i="7"/>
  <c r="G235" i="7" s="1"/>
  <c r="F15" i="7"/>
  <c r="G15" i="7"/>
  <c r="F22" i="7"/>
  <c r="G22" i="7" s="1"/>
  <c r="F7" i="7"/>
  <c r="G7" i="7" s="1"/>
  <c r="F98" i="7"/>
  <c r="G98" i="7" s="1"/>
  <c r="F107" i="7"/>
  <c r="G107" i="7" s="1"/>
  <c r="F60" i="7"/>
  <c r="G60" i="7" s="1"/>
  <c r="F200" i="7"/>
  <c r="G200" i="7" s="1"/>
  <c r="F151" i="7"/>
  <c r="G151" i="7" s="1"/>
  <c r="F21" i="7"/>
  <c r="G21" i="7" s="1"/>
  <c r="F262" i="7"/>
  <c r="G262" i="7" s="1"/>
  <c r="F92" i="7"/>
  <c r="G92" i="7" s="1"/>
  <c r="F146" i="7"/>
  <c r="G146" i="7" s="1"/>
  <c r="F80" i="7"/>
  <c r="G80" i="7"/>
  <c r="F251" i="7"/>
  <c r="G251" i="7" s="1"/>
  <c r="F187" i="7"/>
  <c r="G187" i="7" s="1"/>
  <c r="F214" i="7"/>
  <c r="G214" i="7" s="1"/>
  <c r="F259" i="7"/>
  <c r="G259" i="7" s="1"/>
  <c r="F136" i="7"/>
  <c r="G136" i="7" s="1"/>
  <c r="F106" i="7"/>
  <c r="G106" i="7"/>
  <c r="F199" i="7"/>
  <c r="G199" i="7" s="1"/>
  <c r="F182" i="7"/>
  <c r="G182" i="7"/>
  <c r="F76" i="7"/>
  <c r="G76" i="7" s="1"/>
  <c r="F167" i="7"/>
  <c r="G167" i="7" s="1"/>
  <c r="F89" i="7"/>
  <c r="G89" i="7" s="1"/>
  <c r="F116" i="7"/>
  <c r="G116" i="7"/>
  <c r="F33" i="7"/>
  <c r="G33" i="7" s="1"/>
  <c r="F23" i="7"/>
  <c r="G23" i="7"/>
  <c r="F12" i="7"/>
  <c r="G12" i="7" s="1"/>
  <c r="F128" i="7"/>
  <c r="G128" i="7" s="1"/>
  <c r="F82" i="7"/>
  <c r="G82" i="7" s="1"/>
  <c r="F216" i="7"/>
  <c r="G216" i="7" s="1"/>
  <c r="F42" i="7"/>
  <c r="G42" i="7" s="1"/>
  <c r="F90" i="7"/>
  <c r="G90" i="7"/>
  <c r="F140" i="7"/>
  <c r="G140" i="7" s="1"/>
  <c r="F110" i="7"/>
  <c r="G110" i="7" s="1"/>
  <c r="F43" i="7"/>
  <c r="G43" i="7" s="1"/>
  <c r="F141" i="7"/>
  <c r="G141" i="7" s="1"/>
  <c r="F121" i="7"/>
  <c r="G121" i="7" s="1"/>
  <c r="F229" i="7"/>
  <c r="G229" i="7" s="1"/>
  <c r="F236" i="7"/>
  <c r="G236" i="7" s="1"/>
  <c r="F115" i="7"/>
  <c r="G115" i="7" s="1"/>
  <c r="F185" i="7"/>
  <c r="G185" i="7" s="1"/>
  <c r="F220" i="7"/>
  <c r="G220" i="7"/>
  <c r="F245" i="7"/>
  <c r="G245" i="7" s="1"/>
  <c r="F226" i="7"/>
  <c r="G226" i="7"/>
  <c r="F153" i="7"/>
  <c r="G153" i="7" s="1"/>
  <c r="F111" i="7"/>
  <c r="G111" i="7" s="1"/>
  <c r="F168" i="7"/>
  <c r="G168" i="7" s="1"/>
  <c r="F123" i="7"/>
  <c r="G123" i="7"/>
  <c r="F160" i="7"/>
  <c r="G160" i="7" s="1"/>
  <c r="F195" i="7"/>
  <c r="G195" i="7"/>
  <c r="F10" i="7"/>
  <c r="G10" i="7" s="1"/>
  <c r="F50" i="7"/>
  <c r="G50" i="7" s="1"/>
  <c r="F147" i="7"/>
  <c r="G147" i="7" s="1"/>
  <c r="F102" i="7"/>
  <c r="G102" i="7" s="1"/>
  <c r="F6" i="7"/>
  <c r="G6" i="7" s="1"/>
  <c r="F196" i="7"/>
  <c r="G196" i="7"/>
  <c r="F234" i="7"/>
  <c r="G234" i="7" s="1"/>
  <c r="F161" i="7"/>
  <c r="G161" i="7" s="1"/>
  <c r="F125" i="7"/>
  <c r="G125" i="7" s="1"/>
  <c r="F144" i="7"/>
  <c r="G144" i="7" s="1"/>
  <c r="F24" i="7"/>
  <c r="G24" i="7" s="1"/>
  <c r="F206" i="7"/>
  <c r="G206" i="7" s="1"/>
  <c r="F252" i="7"/>
  <c r="G252" i="7" s="1"/>
  <c r="F164" i="7"/>
  <c r="G164" i="7" s="1"/>
  <c r="F41" i="7"/>
  <c r="G41" i="7" s="1"/>
  <c r="F36" i="7"/>
  <c r="G36" i="7" s="1"/>
  <c r="F156" i="7"/>
  <c r="G156" i="7" s="1"/>
  <c r="F150" i="7"/>
  <c r="G150" i="7"/>
  <c r="F178" i="7"/>
  <c r="G178" i="7" s="1"/>
  <c r="F188" i="7"/>
  <c r="G188" i="7" s="1"/>
  <c r="F162" i="7"/>
  <c r="G162" i="7" s="1"/>
  <c r="F237" i="7"/>
  <c r="G237" i="7" s="1"/>
  <c r="F52" i="7"/>
  <c r="G52" i="7" s="1"/>
  <c r="F96" i="7"/>
  <c r="G96" i="7"/>
  <c r="F198" i="7"/>
  <c r="G198" i="7" s="1"/>
  <c r="F202" i="7"/>
  <c r="G202" i="7"/>
  <c r="F137" i="7"/>
  <c r="G137" i="7" s="1"/>
  <c r="F44" i="7"/>
  <c r="G44" i="7" s="1"/>
  <c r="F53" i="7"/>
  <c r="G53" i="7" s="1"/>
  <c r="F247" i="7"/>
  <c r="G247" i="7"/>
  <c r="F212" i="7"/>
  <c r="G212" i="7" s="1"/>
  <c r="F177" i="7"/>
  <c r="G177" i="7"/>
  <c r="F191" i="7"/>
  <c r="G191" i="7" s="1"/>
  <c r="F256" i="7"/>
  <c r="G256" i="7" s="1"/>
  <c r="F84" i="7"/>
  <c r="G84" i="7" s="1"/>
  <c r="F101" i="7"/>
  <c r="G101" i="7" s="1"/>
  <c r="F230" i="7"/>
  <c r="G230" i="7" s="1"/>
  <c r="F240" i="7"/>
  <c r="G240" i="7"/>
  <c r="F157" i="7"/>
  <c r="G157" i="7" s="1"/>
  <c r="F179" i="7"/>
  <c r="G179" i="7"/>
  <c r="F3" i="7"/>
  <c r="G3" i="7" s="1"/>
  <c r="F208" i="7"/>
  <c r="G208" i="7" s="1"/>
  <c r="F94" i="7"/>
  <c r="G94" i="7" s="1"/>
  <c r="F25" i="7"/>
  <c r="G25" i="7" s="1"/>
  <c r="F133" i="7"/>
  <c r="G133" i="7" s="1"/>
  <c r="F65" i="7"/>
  <c r="G65" i="7"/>
  <c r="F129" i="7"/>
  <c r="G129" i="7" s="1"/>
  <c r="F138" i="7"/>
  <c r="G138" i="7"/>
  <c r="F139" i="7"/>
  <c r="G139" i="7" s="1"/>
  <c r="F83" i="7"/>
  <c r="G83" i="7" s="1"/>
  <c r="F114" i="7"/>
  <c r="G114" i="7" s="1"/>
  <c r="F20" i="7"/>
  <c r="G20" i="7" s="1"/>
  <c r="F211" i="7"/>
  <c r="G211" i="7" s="1"/>
  <c r="F232" i="7"/>
  <c r="G232" i="7"/>
  <c r="F250" i="7"/>
  <c r="G250" i="7" s="1"/>
  <c r="F49" i="7"/>
  <c r="G49" i="7"/>
  <c r="F77" i="7"/>
  <c r="G77" i="7" s="1"/>
  <c r="F131" i="7"/>
  <c r="G131" i="7" s="1"/>
  <c r="F227" i="7"/>
  <c r="G227" i="7" s="1"/>
  <c r="F266" i="7"/>
  <c r="G266" i="7" s="1"/>
  <c r="F48" i="7"/>
  <c r="G48" i="7" s="1"/>
  <c r="F203" i="7"/>
  <c r="G203" i="7"/>
  <c r="F62" i="7"/>
  <c r="G62" i="7" s="1"/>
  <c r="F228" i="7"/>
  <c r="G228" i="7"/>
  <c r="F46" i="7"/>
  <c r="G46" i="7" s="1"/>
  <c r="F181" i="7"/>
  <c r="G181" i="7" s="1"/>
  <c r="F73" i="7"/>
  <c r="G73" i="7" s="1"/>
  <c r="F26" i="7"/>
  <c r="G26" i="7" s="1"/>
  <c r="F9" i="7"/>
  <c r="G9" i="7" s="1"/>
  <c r="F142" i="7"/>
  <c r="G142" i="7"/>
  <c r="F148" i="7"/>
  <c r="G148" i="7" s="1"/>
  <c r="F86" i="7"/>
  <c r="G86" i="7"/>
  <c r="F170" i="7"/>
  <c r="G170" i="7" s="1"/>
  <c r="F244" i="7"/>
  <c r="G244" i="7" s="1"/>
  <c r="F218" i="7"/>
  <c r="G218" i="7" s="1"/>
  <c r="F4" i="7"/>
  <c r="G4" i="7" s="1"/>
  <c r="F204" i="7"/>
  <c r="G204" i="7" s="1"/>
  <c r="F253" i="7"/>
  <c r="G253" i="7"/>
  <c r="F189" i="7"/>
  <c r="G189" i="7" s="1"/>
  <c r="F243" i="7"/>
  <c r="G243" i="7"/>
  <c r="F38" i="7"/>
  <c r="G38" i="7" s="1"/>
  <c r="F258" i="7"/>
  <c r="G258" i="7" s="1"/>
  <c r="F246" i="7"/>
  <c r="G246" i="7" s="1"/>
  <c r="F180" i="7"/>
  <c r="G180" i="7" s="1"/>
  <c r="F263" i="7"/>
  <c r="G263" i="7" s="1"/>
  <c r="F85" i="7"/>
  <c r="G85" i="7"/>
  <c r="F11" i="7"/>
  <c r="G11" i="7" s="1"/>
  <c r="F254" i="7"/>
  <c r="G254" i="7"/>
  <c r="F166" i="7"/>
  <c r="G166" i="7" s="1"/>
  <c r="F242" i="7"/>
  <c r="G242" i="7" s="1"/>
  <c r="F79" i="7"/>
  <c r="G79" i="7" s="1"/>
  <c r="F221" i="7"/>
  <c r="G221" i="7" s="1"/>
  <c r="F120" i="7"/>
  <c r="G120" i="7" s="1"/>
  <c r="F260" i="7"/>
  <c r="G260" i="7"/>
  <c r="F74" i="7"/>
  <c r="G74" i="7" s="1"/>
  <c r="F209" i="7"/>
  <c r="G209" i="7"/>
  <c r="F155" i="7"/>
  <c r="G155" i="7" s="1"/>
  <c r="F109" i="7"/>
  <c r="G109" i="7" s="1"/>
  <c r="F231" i="7"/>
  <c r="G231" i="7" s="1"/>
  <c r="F261" i="7"/>
  <c r="G261" i="7" s="1"/>
  <c r="F87" i="7"/>
  <c r="G87" i="7" s="1"/>
  <c r="F159" i="7"/>
  <c r="G159" i="7"/>
  <c r="F255" i="7"/>
  <c r="G255" i="7" s="1"/>
  <c r="F132" i="7"/>
  <c r="G132" i="7"/>
  <c r="F91" i="7"/>
  <c r="G91" i="7" s="1"/>
  <c r="F100" i="7"/>
  <c r="G100" i="7" s="1"/>
  <c r="F176" i="7"/>
  <c r="G176" i="7" s="1"/>
  <c r="F47" i="7"/>
  <c r="G47" i="7" s="1"/>
  <c r="F169" i="7"/>
  <c r="G169" i="7" s="1"/>
  <c r="F124" i="7"/>
  <c r="G124" i="7"/>
  <c r="F213" i="7"/>
  <c r="G213" i="7" s="1"/>
  <c r="F145" i="7"/>
  <c r="G145" i="7"/>
  <c r="F163" i="7"/>
  <c r="G163" i="7" s="1"/>
  <c r="F119" i="7"/>
  <c r="G119" i="7" s="1"/>
  <c r="F99" i="7"/>
  <c r="G99" i="7" s="1"/>
  <c r="F165" i="7"/>
  <c r="G165" i="7" s="1"/>
  <c r="F108" i="7"/>
  <c r="G108" i="7" s="1"/>
  <c r="F103" i="7"/>
  <c r="G103" i="7"/>
  <c r="F64" i="7"/>
  <c r="G64" i="7" s="1"/>
  <c r="F63" i="7"/>
  <c r="G63" i="7"/>
  <c r="F112" i="7"/>
  <c r="G112" i="7" s="1"/>
  <c r="F113" i="7"/>
  <c r="G113" i="7" s="1"/>
  <c r="F31" i="7"/>
  <c r="G31" i="7" s="1"/>
  <c r="F174" i="7"/>
  <c r="G174" i="7" s="1"/>
  <c r="F175" i="7"/>
  <c r="G175" i="7" s="1"/>
  <c r="F56" i="7"/>
  <c r="G56" i="7"/>
  <c r="F27" i="7"/>
  <c r="G27" i="7" s="1"/>
  <c r="F3" i="6"/>
  <c r="G3" i="6" s="1"/>
  <c r="F4" i="6"/>
  <c r="G4" i="6"/>
  <c r="F5" i="6"/>
  <c r="G5" i="6" s="1"/>
  <c r="F6" i="6"/>
  <c r="G6" i="6"/>
  <c r="F7" i="6"/>
  <c r="G7" i="6" s="1"/>
  <c r="F8" i="6"/>
  <c r="G8" i="6"/>
  <c r="F9" i="6"/>
  <c r="G9" i="6" s="1"/>
  <c r="F10" i="6"/>
  <c r="G10" i="6"/>
  <c r="F11" i="6"/>
  <c r="G11" i="6" s="1"/>
  <c r="F12" i="6"/>
  <c r="G12" i="6" s="1"/>
  <c r="F13" i="6"/>
  <c r="G13" i="6" s="1"/>
  <c r="F14" i="6"/>
  <c r="G14" i="6"/>
  <c r="F15" i="6"/>
  <c r="G15" i="6" s="1"/>
  <c r="F16" i="6"/>
  <c r="G16" i="6" s="1"/>
  <c r="F17" i="6"/>
  <c r="G17" i="6" s="1"/>
  <c r="F18" i="6"/>
  <c r="G18" i="6"/>
  <c r="F19" i="6"/>
  <c r="G19" i="6" s="1"/>
  <c r="F20" i="6"/>
  <c r="G20" i="6" s="1"/>
  <c r="F21" i="6"/>
  <c r="G21" i="6" s="1"/>
  <c r="F22" i="6"/>
  <c r="G22" i="6"/>
  <c r="F23" i="6"/>
  <c r="G23" i="6" s="1"/>
  <c r="F24" i="6"/>
  <c r="G24" i="6" s="1"/>
  <c r="F25" i="6"/>
  <c r="G25" i="6" s="1"/>
  <c r="F26" i="6"/>
  <c r="G26" i="6"/>
  <c r="F27" i="6"/>
  <c r="G27" i="6" s="1"/>
  <c r="F28" i="6"/>
  <c r="G28" i="6" s="1"/>
  <c r="F29" i="6"/>
  <c r="G29" i="6" s="1"/>
  <c r="F30" i="6"/>
  <c r="G30" i="6"/>
  <c r="F31" i="6"/>
  <c r="G31" i="6" s="1"/>
  <c r="F32" i="6"/>
  <c r="G32" i="6" s="1"/>
  <c r="F33" i="6"/>
  <c r="G33" i="6" s="1"/>
  <c r="F34" i="6"/>
  <c r="G34" i="6"/>
  <c r="F35" i="6"/>
  <c r="G35" i="6" s="1"/>
  <c r="F36" i="6"/>
  <c r="G36" i="6" s="1"/>
  <c r="F37" i="6"/>
  <c r="G37" i="6" s="1"/>
  <c r="F38" i="6"/>
  <c r="G38" i="6"/>
  <c r="F39" i="6"/>
  <c r="G39" i="6" s="1"/>
  <c r="F40" i="6"/>
  <c r="G40" i="6" s="1"/>
  <c r="F41" i="6"/>
  <c r="G41" i="6" s="1"/>
  <c r="F42" i="6"/>
  <c r="G42" i="6"/>
  <c r="F43" i="6"/>
  <c r="G43" i="6" s="1"/>
  <c r="F44" i="6"/>
  <c r="G44" i="6" s="1"/>
  <c r="F45" i="6"/>
  <c r="G45" i="6" s="1"/>
  <c r="F46" i="6"/>
  <c r="G46" i="6"/>
  <c r="F47" i="6"/>
  <c r="G47" i="6" s="1"/>
  <c r="F48" i="6"/>
  <c r="G48" i="6" s="1"/>
  <c r="F49" i="6"/>
  <c r="G49" i="6" s="1"/>
  <c r="F50" i="6"/>
  <c r="G50" i="6"/>
  <c r="F51" i="6"/>
  <c r="G51" i="6" s="1"/>
  <c r="F52" i="6"/>
  <c r="G52" i="6" s="1"/>
  <c r="F53" i="6"/>
  <c r="G53" i="6" s="1"/>
  <c r="F54" i="6"/>
  <c r="G54" i="6"/>
  <c r="F55" i="6"/>
  <c r="G55" i="6" s="1"/>
  <c r="F56" i="6"/>
  <c r="G56" i="6" s="1"/>
  <c r="F57" i="6"/>
  <c r="G57" i="6" s="1"/>
  <c r="F58" i="6"/>
  <c r="G58" i="6"/>
  <c r="F59" i="6"/>
  <c r="G59" i="6" s="1"/>
  <c r="F60" i="6"/>
  <c r="G60" i="6" s="1"/>
  <c r="F61" i="6"/>
  <c r="G61" i="6" s="1"/>
  <c r="F62" i="6"/>
  <c r="G62" i="6"/>
  <c r="F63" i="6"/>
  <c r="G63" i="6" s="1"/>
  <c r="F64" i="6"/>
  <c r="G64" i="6" s="1"/>
  <c r="F65" i="6"/>
  <c r="G65" i="6" s="1"/>
  <c r="F66" i="6"/>
  <c r="G66" i="6"/>
  <c r="F67" i="6"/>
  <c r="G67" i="6" s="1"/>
  <c r="F68" i="6"/>
  <c r="G68" i="6" s="1"/>
  <c r="F69" i="6"/>
  <c r="G69" i="6" s="1"/>
  <c r="F70" i="6"/>
  <c r="G70" i="6"/>
  <c r="F71" i="6"/>
  <c r="G71" i="6" s="1"/>
  <c r="F72" i="6"/>
  <c r="G72" i="6" s="1"/>
  <c r="F73" i="6"/>
  <c r="G73" i="6" s="1"/>
  <c r="F74" i="6"/>
  <c r="G74" i="6"/>
  <c r="F75" i="6"/>
  <c r="G75" i="6" s="1"/>
  <c r="F76" i="6"/>
  <c r="G76" i="6" s="1"/>
  <c r="F77" i="6"/>
  <c r="G77" i="6" s="1"/>
  <c r="F78" i="6"/>
  <c r="G78" i="6"/>
  <c r="F79" i="6"/>
  <c r="G79" i="6" s="1"/>
  <c r="F80" i="6"/>
  <c r="G80" i="6" s="1"/>
  <c r="F81" i="6"/>
  <c r="G81" i="6" s="1"/>
  <c r="F82" i="6"/>
  <c r="G82" i="6"/>
  <c r="F83" i="6"/>
  <c r="G83" i="6" s="1"/>
  <c r="F84" i="6"/>
  <c r="G84" i="6" s="1"/>
  <c r="F85" i="6"/>
  <c r="G85" i="6" s="1"/>
  <c r="F86" i="6"/>
  <c r="G86" i="6"/>
  <c r="F87" i="6"/>
  <c r="G87" i="6" s="1"/>
  <c r="F88" i="6"/>
  <c r="G88" i="6" s="1"/>
  <c r="F89" i="6"/>
  <c r="G89" i="6" s="1"/>
  <c r="F90" i="6"/>
  <c r="G90" i="6"/>
  <c r="F91" i="6"/>
  <c r="G91" i="6" s="1"/>
  <c r="F92" i="6"/>
  <c r="G92" i="6" s="1"/>
  <c r="F93" i="6"/>
  <c r="G93" i="6" s="1"/>
  <c r="F94" i="6"/>
  <c r="G94" i="6"/>
  <c r="F95" i="6"/>
  <c r="G95" i="6" s="1"/>
  <c r="F96" i="6"/>
  <c r="G96" i="6" s="1"/>
  <c r="F97" i="6"/>
  <c r="G97" i="6" s="1"/>
  <c r="F98" i="6"/>
  <c r="G98" i="6"/>
  <c r="F99" i="6"/>
  <c r="G99" i="6" s="1"/>
  <c r="F100" i="6"/>
  <c r="G100" i="6" s="1"/>
  <c r="F101" i="6"/>
  <c r="G101" i="6" s="1"/>
  <c r="F102" i="6"/>
  <c r="G102" i="6"/>
  <c r="F103" i="6"/>
  <c r="G103" i="6" s="1"/>
  <c r="F104" i="6"/>
  <c r="G104" i="6" s="1"/>
  <c r="F105" i="6"/>
  <c r="G105" i="6" s="1"/>
  <c r="F106" i="6"/>
  <c r="G106" i="6"/>
  <c r="F107" i="6"/>
  <c r="G107" i="6" s="1"/>
  <c r="F108" i="6"/>
  <c r="G108" i="6" s="1"/>
  <c r="F109" i="6"/>
  <c r="G109" i="6" s="1"/>
  <c r="F110" i="6"/>
  <c r="G110" i="6"/>
  <c r="F111" i="6"/>
  <c r="G111" i="6" s="1"/>
  <c r="F112" i="6"/>
  <c r="G112" i="6" s="1"/>
  <c r="F113" i="6"/>
  <c r="G113" i="6" s="1"/>
  <c r="F114" i="6"/>
  <c r="G114" i="6"/>
  <c r="F115" i="6"/>
  <c r="G115" i="6" s="1"/>
  <c r="F116" i="6"/>
  <c r="G116" i="6" s="1"/>
  <c r="F117" i="6"/>
  <c r="G117" i="6" s="1"/>
  <c r="F118" i="6"/>
  <c r="G118" i="6"/>
  <c r="F119" i="6"/>
  <c r="G119" i="6" s="1"/>
  <c r="F120" i="6"/>
  <c r="G120" i="6" s="1"/>
  <c r="F121" i="6"/>
  <c r="G121" i="6" s="1"/>
  <c r="F122" i="6"/>
  <c r="G122" i="6"/>
  <c r="F123" i="6"/>
  <c r="G123" i="6" s="1"/>
  <c r="F124" i="6"/>
  <c r="G124" i="6" s="1"/>
  <c r="F125" i="6"/>
  <c r="G125" i="6" s="1"/>
  <c r="F126" i="6"/>
  <c r="G126" i="6"/>
  <c r="F127" i="6"/>
  <c r="G127" i="6" s="1"/>
  <c r="F128" i="6"/>
  <c r="G128" i="6" s="1"/>
  <c r="F129" i="6"/>
  <c r="G129" i="6" s="1"/>
  <c r="F130" i="6"/>
  <c r="G130" i="6"/>
  <c r="F131" i="6"/>
  <c r="G131" i="6" s="1"/>
  <c r="F132" i="6"/>
  <c r="G132" i="6" s="1"/>
  <c r="F133" i="6"/>
  <c r="G133" i="6" s="1"/>
  <c r="F134" i="6"/>
  <c r="G134" i="6"/>
  <c r="F135" i="6"/>
  <c r="G135" i="6" s="1"/>
  <c r="F136" i="6"/>
  <c r="G136" i="6" s="1"/>
  <c r="F137" i="6"/>
  <c r="G137" i="6" s="1"/>
  <c r="F138" i="6"/>
  <c r="G138" i="6"/>
  <c r="F139" i="6"/>
  <c r="G139" i="6" s="1"/>
  <c r="F140" i="6"/>
  <c r="G140" i="6" s="1"/>
  <c r="F141" i="6"/>
  <c r="G141" i="6" s="1"/>
  <c r="F142" i="6"/>
  <c r="G142" i="6"/>
  <c r="F143" i="6"/>
  <c r="G143" i="6" s="1"/>
  <c r="F144" i="6"/>
  <c r="G144" i="6" s="1"/>
  <c r="F145" i="6"/>
  <c r="G145" i="6" s="1"/>
  <c r="F146" i="6"/>
  <c r="G146" i="6"/>
  <c r="F147" i="6"/>
  <c r="G147" i="6" s="1"/>
  <c r="F148" i="6"/>
  <c r="G148" i="6" s="1"/>
  <c r="F149" i="6"/>
  <c r="G149" i="6" s="1"/>
  <c r="F150" i="6"/>
  <c r="G150" i="6"/>
  <c r="F151" i="6"/>
  <c r="G151" i="6" s="1"/>
  <c r="F152" i="6"/>
  <c r="G152" i="6" s="1"/>
  <c r="F153" i="6"/>
  <c r="G153" i="6" s="1"/>
  <c r="F154" i="6"/>
  <c r="G154" i="6"/>
  <c r="F155" i="6"/>
  <c r="G155" i="6" s="1"/>
  <c r="F156" i="6"/>
  <c r="G156" i="6" s="1"/>
  <c r="F157" i="6"/>
  <c r="G157" i="6" s="1"/>
  <c r="F158" i="6"/>
  <c r="G158" i="6"/>
  <c r="F159" i="6"/>
  <c r="G159" i="6" s="1"/>
  <c r="F160" i="6"/>
  <c r="G160" i="6" s="1"/>
  <c r="F161" i="6"/>
  <c r="G161" i="6" s="1"/>
  <c r="F162" i="6"/>
  <c r="G162" i="6"/>
  <c r="F163" i="6"/>
  <c r="G163" i="6" s="1"/>
  <c r="F164" i="6"/>
  <c r="G164" i="6" s="1"/>
  <c r="F165" i="6"/>
  <c r="G165" i="6" s="1"/>
  <c r="F166" i="6"/>
  <c r="G166" i="6"/>
  <c r="F167" i="6"/>
  <c r="G167" i="6" s="1"/>
  <c r="F168" i="6"/>
  <c r="G168" i="6" s="1"/>
  <c r="F169" i="6"/>
  <c r="G169" i="6" s="1"/>
  <c r="F170" i="6"/>
  <c r="G170" i="6"/>
  <c r="F171" i="6"/>
  <c r="G171" i="6" s="1"/>
  <c r="F172" i="6"/>
  <c r="G172" i="6" s="1"/>
  <c r="F173" i="6"/>
  <c r="G173" i="6" s="1"/>
  <c r="F174" i="6"/>
  <c r="G174" i="6" s="1"/>
  <c r="F175" i="6"/>
  <c r="G175" i="6" s="1"/>
  <c r="F176" i="6"/>
  <c r="G176" i="6" s="1"/>
  <c r="F177" i="6"/>
  <c r="G177" i="6" s="1"/>
  <c r="F178" i="6"/>
  <c r="G178" i="6" s="1"/>
  <c r="F179" i="6"/>
  <c r="G179" i="6" s="1"/>
  <c r="F180" i="6"/>
  <c r="G180" i="6" s="1"/>
  <c r="F181" i="6"/>
  <c r="G181" i="6" s="1"/>
  <c r="F182" i="6"/>
  <c r="G182" i="6" s="1"/>
  <c r="F183" i="6"/>
  <c r="G183" i="6" s="1"/>
  <c r="F184" i="6"/>
  <c r="G184" i="6" s="1"/>
  <c r="F185" i="6"/>
  <c r="G185" i="6" s="1"/>
  <c r="F186" i="6"/>
  <c r="G186" i="6" s="1"/>
  <c r="F187" i="6"/>
  <c r="G187" i="6" s="1"/>
  <c r="F188" i="6"/>
  <c r="G188" i="6" s="1"/>
  <c r="F189" i="6"/>
  <c r="G189" i="6" s="1"/>
  <c r="F190" i="6"/>
  <c r="G190" i="6" s="1"/>
  <c r="F191" i="6"/>
  <c r="G191" i="6" s="1"/>
  <c r="F192" i="6"/>
  <c r="G192" i="6" s="1"/>
  <c r="F193" i="6"/>
  <c r="G193" i="6" s="1"/>
  <c r="F194" i="6"/>
  <c r="G194" i="6" s="1"/>
  <c r="F195" i="6"/>
  <c r="G195" i="6" s="1"/>
  <c r="F196" i="6"/>
  <c r="G196" i="6" s="1"/>
  <c r="F197" i="6"/>
  <c r="G197" i="6" s="1"/>
  <c r="F198" i="6"/>
  <c r="G198" i="6" s="1"/>
  <c r="F199" i="6"/>
  <c r="G199" i="6" s="1"/>
  <c r="F200" i="6"/>
  <c r="G200" i="6" s="1"/>
  <c r="F201" i="6"/>
  <c r="G201" i="6" s="1"/>
  <c r="F202" i="6"/>
  <c r="G202" i="6" s="1"/>
  <c r="F203" i="6"/>
  <c r="G203" i="6" s="1"/>
  <c r="F204" i="6"/>
  <c r="G204" i="6" s="1"/>
  <c r="F205" i="6"/>
  <c r="G205" i="6" s="1"/>
  <c r="F206" i="6"/>
  <c r="G206" i="6" s="1"/>
  <c r="F207" i="6"/>
  <c r="G207" i="6" s="1"/>
  <c r="F208" i="6"/>
  <c r="G208" i="6" s="1"/>
  <c r="F209" i="6"/>
  <c r="G209" i="6" s="1"/>
  <c r="F210" i="6"/>
  <c r="G210" i="6" s="1"/>
  <c r="F211" i="6"/>
  <c r="G211" i="6" s="1"/>
  <c r="F212" i="6"/>
  <c r="G212" i="6" s="1"/>
  <c r="F213" i="6"/>
  <c r="G213" i="6" s="1"/>
  <c r="F214" i="6"/>
  <c r="G214" i="6" s="1"/>
  <c r="F215" i="6"/>
  <c r="G215" i="6" s="1"/>
  <c r="F216" i="6"/>
  <c r="G216" i="6" s="1"/>
  <c r="F217" i="6"/>
  <c r="G217" i="6" s="1"/>
  <c r="F218" i="6"/>
  <c r="G218" i="6" s="1"/>
  <c r="F219" i="6"/>
  <c r="G219" i="6" s="1"/>
  <c r="F220" i="6"/>
  <c r="G220" i="6" s="1"/>
  <c r="F221" i="6"/>
  <c r="G221" i="6" s="1"/>
  <c r="F222" i="6"/>
  <c r="G222" i="6" s="1"/>
  <c r="F223" i="6"/>
  <c r="G223" i="6" s="1"/>
  <c r="F224" i="6"/>
  <c r="G224" i="6" s="1"/>
  <c r="F225" i="6"/>
  <c r="G225" i="6" s="1"/>
  <c r="F226" i="6"/>
  <c r="G226" i="6" s="1"/>
  <c r="F227" i="6"/>
  <c r="G227" i="6" s="1"/>
  <c r="F228" i="6"/>
  <c r="G228" i="6" s="1"/>
  <c r="F229" i="6"/>
  <c r="G229" i="6" s="1"/>
  <c r="F230" i="6"/>
  <c r="G230" i="6" s="1"/>
  <c r="F231" i="6"/>
  <c r="G231" i="6" s="1"/>
  <c r="F232" i="6"/>
  <c r="G232" i="6" s="1"/>
  <c r="F233" i="6"/>
  <c r="G233" i="6" s="1"/>
  <c r="F234" i="6"/>
  <c r="G234" i="6" s="1"/>
  <c r="F235" i="6"/>
  <c r="G235" i="6" s="1"/>
  <c r="F236" i="6"/>
  <c r="G236" i="6" s="1"/>
  <c r="F237" i="6"/>
  <c r="G237" i="6" s="1"/>
  <c r="F238" i="6"/>
  <c r="G238" i="6" s="1"/>
  <c r="F239" i="6"/>
  <c r="G239" i="6" s="1"/>
  <c r="F240" i="6"/>
  <c r="G240" i="6" s="1"/>
  <c r="F241" i="6"/>
  <c r="G241" i="6" s="1"/>
  <c r="F242" i="6"/>
  <c r="G242" i="6" s="1"/>
  <c r="F243" i="6"/>
  <c r="G243" i="6" s="1"/>
  <c r="F244" i="6"/>
  <c r="G244" i="6" s="1"/>
  <c r="F245" i="6"/>
  <c r="G245" i="6" s="1"/>
  <c r="F246" i="6"/>
  <c r="G246" i="6" s="1"/>
  <c r="F247" i="6"/>
  <c r="G247" i="6" s="1"/>
  <c r="F248" i="6"/>
  <c r="G248" i="6" s="1"/>
  <c r="F249" i="6"/>
  <c r="G249" i="6" s="1"/>
  <c r="F250" i="6"/>
  <c r="G250" i="6" s="1"/>
  <c r="F251" i="6"/>
  <c r="G251" i="6" s="1"/>
  <c r="F252" i="6"/>
  <c r="G252" i="6" s="1"/>
  <c r="F253" i="6"/>
  <c r="G253" i="6" s="1"/>
  <c r="F254" i="6"/>
  <c r="G254" i="6" s="1"/>
  <c r="F255" i="6"/>
  <c r="G255" i="6" s="1"/>
  <c r="F256" i="6"/>
  <c r="G256" i="6" s="1"/>
  <c r="F257" i="6"/>
  <c r="G257" i="6" s="1"/>
  <c r="F258" i="6"/>
  <c r="G258" i="6" s="1"/>
  <c r="F259" i="6"/>
  <c r="G259" i="6" s="1"/>
  <c r="F260" i="6"/>
  <c r="G260" i="6" s="1"/>
  <c r="F261" i="6"/>
  <c r="G261" i="6" s="1"/>
  <c r="F262" i="6"/>
  <c r="G262" i="6" s="1"/>
  <c r="F263" i="6"/>
  <c r="G263" i="6" s="1"/>
  <c r="F264" i="6"/>
  <c r="G264" i="6" s="1"/>
  <c r="F265" i="6"/>
  <c r="G265" i="6" s="1"/>
  <c r="F266" i="6"/>
  <c r="G266" i="6" s="1"/>
  <c r="F2" i="6"/>
  <c r="G2" i="6" s="1"/>
  <c r="F266" i="4"/>
  <c r="G266" i="4" s="1"/>
  <c r="F265" i="4"/>
  <c r="G265" i="4" s="1"/>
  <c r="F264" i="4"/>
  <c r="G264" i="4" s="1"/>
  <c r="F263" i="4"/>
  <c r="G263" i="4" s="1"/>
  <c r="F262" i="4"/>
  <c r="G262" i="4" s="1"/>
  <c r="G261" i="4"/>
  <c r="F261" i="4"/>
  <c r="F260" i="4"/>
  <c r="G260" i="4" s="1"/>
  <c r="F259" i="4"/>
  <c r="G259" i="4" s="1"/>
  <c r="F258" i="4"/>
  <c r="G258" i="4" s="1"/>
  <c r="F257" i="4"/>
  <c r="G257" i="4" s="1"/>
  <c r="F256" i="4"/>
  <c r="G256" i="4" s="1"/>
  <c r="F255" i="4"/>
  <c r="G255" i="4" s="1"/>
  <c r="F254" i="4"/>
  <c r="G254" i="4" s="1"/>
  <c r="F253" i="4"/>
  <c r="G253" i="4" s="1"/>
  <c r="F252" i="4"/>
  <c r="G252" i="4" s="1"/>
  <c r="F251" i="4"/>
  <c r="G251" i="4" s="1"/>
  <c r="F250" i="4"/>
  <c r="G250" i="4" s="1"/>
  <c r="F249" i="4"/>
  <c r="G249" i="4" s="1"/>
  <c r="F248" i="4"/>
  <c r="G248" i="4" s="1"/>
  <c r="F247" i="4"/>
  <c r="G247" i="4" s="1"/>
  <c r="F246" i="4"/>
  <c r="G246" i="4" s="1"/>
  <c r="G245" i="4"/>
  <c r="F245" i="4"/>
  <c r="F244" i="4"/>
  <c r="G244" i="4" s="1"/>
  <c r="F243" i="4"/>
  <c r="G243" i="4" s="1"/>
  <c r="F242" i="4"/>
  <c r="G242" i="4" s="1"/>
  <c r="F241" i="4"/>
  <c r="G241" i="4" s="1"/>
  <c r="F240" i="4"/>
  <c r="G240" i="4" s="1"/>
  <c r="F239" i="4"/>
  <c r="G239" i="4" s="1"/>
  <c r="F238" i="4"/>
  <c r="G238" i="4" s="1"/>
  <c r="F237" i="4"/>
  <c r="G237" i="4" s="1"/>
  <c r="F236" i="4"/>
  <c r="G236" i="4" s="1"/>
  <c r="F235" i="4"/>
  <c r="G235" i="4" s="1"/>
  <c r="F234" i="4"/>
  <c r="G234" i="4" s="1"/>
  <c r="F233" i="4"/>
  <c r="G233" i="4" s="1"/>
  <c r="F232" i="4"/>
  <c r="G232" i="4" s="1"/>
  <c r="F231" i="4"/>
  <c r="G231" i="4" s="1"/>
  <c r="F230" i="4"/>
  <c r="G230" i="4" s="1"/>
  <c r="G229" i="4"/>
  <c r="F229" i="4"/>
  <c r="F228" i="4"/>
  <c r="G228" i="4" s="1"/>
  <c r="F227" i="4"/>
  <c r="G227" i="4" s="1"/>
  <c r="F226" i="4"/>
  <c r="G226" i="4" s="1"/>
  <c r="F225" i="4"/>
  <c r="G225" i="4" s="1"/>
  <c r="F224" i="4"/>
  <c r="G224" i="4" s="1"/>
  <c r="F223" i="4"/>
  <c r="G223" i="4" s="1"/>
  <c r="F222" i="4"/>
  <c r="G222" i="4" s="1"/>
  <c r="F221" i="4"/>
  <c r="G221" i="4" s="1"/>
  <c r="F220" i="4"/>
  <c r="G220" i="4" s="1"/>
  <c r="F219" i="4"/>
  <c r="G219" i="4" s="1"/>
  <c r="F218" i="4"/>
  <c r="G218" i="4" s="1"/>
  <c r="F217" i="4"/>
  <c r="G217" i="4" s="1"/>
  <c r="F216" i="4"/>
  <c r="G216" i="4" s="1"/>
  <c r="F215" i="4"/>
  <c r="G215" i="4" s="1"/>
  <c r="F214" i="4"/>
  <c r="G214" i="4" s="1"/>
  <c r="G213" i="4"/>
  <c r="F213" i="4"/>
  <c r="F212" i="4"/>
  <c r="G212" i="4" s="1"/>
  <c r="F211" i="4"/>
  <c r="G211" i="4" s="1"/>
  <c r="F210" i="4"/>
  <c r="G210" i="4" s="1"/>
  <c r="F209" i="4"/>
  <c r="G209" i="4" s="1"/>
  <c r="F208" i="4"/>
  <c r="G208" i="4" s="1"/>
  <c r="F207" i="4"/>
  <c r="G207" i="4" s="1"/>
  <c r="F206" i="4"/>
  <c r="G206" i="4" s="1"/>
  <c r="F205" i="4"/>
  <c r="G205" i="4" s="1"/>
  <c r="F204" i="4"/>
  <c r="G204" i="4" s="1"/>
  <c r="F203" i="4"/>
  <c r="G203" i="4" s="1"/>
  <c r="F202" i="4"/>
  <c r="G202" i="4" s="1"/>
  <c r="F201" i="4"/>
  <c r="G201" i="4" s="1"/>
  <c r="F200" i="4"/>
  <c r="G200" i="4" s="1"/>
  <c r="F199" i="4"/>
  <c r="G199" i="4" s="1"/>
  <c r="F198" i="4"/>
  <c r="G198" i="4" s="1"/>
  <c r="G197" i="4"/>
  <c r="F197" i="4"/>
  <c r="F196" i="4"/>
  <c r="G196" i="4" s="1"/>
  <c r="F195" i="4"/>
  <c r="G195" i="4" s="1"/>
  <c r="F194" i="4"/>
  <c r="G194" i="4" s="1"/>
  <c r="F193" i="4"/>
  <c r="G193" i="4" s="1"/>
  <c r="F192" i="4"/>
  <c r="G192" i="4" s="1"/>
  <c r="F191" i="4"/>
  <c r="G191" i="4" s="1"/>
  <c r="F190" i="4"/>
  <c r="G190" i="4" s="1"/>
  <c r="F189" i="4"/>
  <c r="G189" i="4" s="1"/>
  <c r="F188" i="4"/>
  <c r="G188" i="4" s="1"/>
  <c r="F187" i="4"/>
  <c r="G187" i="4" s="1"/>
  <c r="F186" i="4"/>
  <c r="G186" i="4" s="1"/>
  <c r="F185" i="4"/>
  <c r="G185" i="4" s="1"/>
  <c r="F184" i="4"/>
  <c r="G184" i="4" s="1"/>
  <c r="F183" i="4"/>
  <c r="G183" i="4" s="1"/>
  <c r="F182" i="4"/>
  <c r="G182" i="4" s="1"/>
  <c r="G181" i="4"/>
  <c r="F181" i="4"/>
  <c r="F180" i="4"/>
  <c r="G180" i="4" s="1"/>
  <c r="F179" i="4"/>
  <c r="G179" i="4" s="1"/>
  <c r="F178" i="4"/>
  <c r="G178" i="4" s="1"/>
  <c r="F177" i="4"/>
  <c r="G177" i="4" s="1"/>
  <c r="F176" i="4"/>
  <c r="G176" i="4" s="1"/>
  <c r="F175" i="4"/>
  <c r="G175" i="4" s="1"/>
  <c r="F174" i="4"/>
  <c r="G174" i="4" s="1"/>
  <c r="F173" i="4"/>
  <c r="G173" i="4" s="1"/>
  <c r="F172" i="4"/>
  <c r="G172" i="4" s="1"/>
  <c r="F171" i="4"/>
  <c r="G171" i="4" s="1"/>
  <c r="F170" i="4"/>
  <c r="G170" i="4" s="1"/>
  <c r="F169" i="4"/>
  <c r="G169" i="4" s="1"/>
  <c r="F168" i="4"/>
  <c r="G168" i="4" s="1"/>
  <c r="F167" i="4"/>
  <c r="G167" i="4" s="1"/>
  <c r="F166" i="4"/>
  <c r="G166" i="4" s="1"/>
  <c r="G165" i="4"/>
  <c r="F165" i="4"/>
  <c r="F164" i="4"/>
  <c r="G164" i="4" s="1"/>
  <c r="F163" i="4"/>
  <c r="G163" i="4" s="1"/>
  <c r="F162" i="4"/>
  <c r="G162" i="4" s="1"/>
  <c r="F161" i="4"/>
  <c r="G161" i="4" s="1"/>
  <c r="F160" i="4"/>
  <c r="G160" i="4" s="1"/>
  <c r="F159" i="4"/>
  <c r="G159" i="4" s="1"/>
  <c r="F158" i="4"/>
  <c r="G158" i="4" s="1"/>
  <c r="F157" i="4"/>
  <c r="G157" i="4" s="1"/>
  <c r="F156" i="4"/>
  <c r="G156" i="4" s="1"/>
  <c r="F155" i="4"/>
  <c r="G155" i="4" s="1"/>
  <c r="F154" i="4"/>
  <c r="G154" i="4" s="1"/>
  <c r="G153" i="4"/>
  <c r="F153" i="4"/>
  <c r="F152" i="4"/>
  <c r="G152" i="4" s="1"/>
  <c r="F151" i="4"/>
  <c r="G151" i="4" s="1"/>
  <c r="F150" i="4"/>
  <c r="G150" i="4" s="1"/>
  <c r="F149" i="4"/>
  <c r="G149" i="4" s="1"/>
  <c r="F148" i="4"/>
  <c r="G148" i="4" s="1"/>
  <c r="F147" i="4"/>
  <c r="G147" i="4" s="1"/>
  <c r="F146" i="4"/>
  <c r="G146" i="4" s="1"/>
  <c r="F145" i="4"/>
  <c r="G145" i="4" s="1"/>
  <c r="F144" i="4"/>
  <c r="G144" i="4" s="1"/>
  <c r="F143" i="4"/>
  <c r="G143" i="4" s="1"/>
  <c r="F142" i="4"/>
  <c r="G142" i="4" s="1"/>
  <c r="G141" i="4"/>
  <c r="F141" i="4"/>
  <c r="F140" i="4"/>
  <c r="G140" i="4" s="1"/>
  <c r="F139" i="4"/>
  <c r="G139" i="4" s="1"/>
  <c r="F138" i="4"/>
  <c r="G138" i="4" s="1"/>
  <c r="F137" i="4"/>
  <c r="G137" i="4" s="1"/>
  <c r="F136" i="4"/>
  <c r="G136" i="4" s="1"/>
  <c r="F135" i="4"/>
  <c r="G135" i="4" s="1"/>
  <c r="F134" i="4"/>
  <c r="G134" i="4" s="1"/>
  <c r="F133" i="4"/>
  <c r="G133" i="4" s="1"/>
  <c r="F132" i="4"/>
  <c r="G132" i="4" s="1"/>
  <c r="F131" i="4"/>
  <c r="G131" i="4" s="1"/>
  <c r="F130" i="4"/>
  <c r="G130" i="4" s="1"/>
  <c r="G129" i="4"/>
  <c r="F129" i="4"/>
  <c r="F128" i="4"/>
  <c r="G128" i="4" s="1"/>
  <c r="F127" i="4"/>
  <c r="G127" i="4" s="1"/>
  <c r="F126" i="4"/>
  <c r="G126" i="4" s="1"/>
  <c r="G125" i="4"/>
  <c r="F125" i="4"/>
  <c r="F124" i="4"/>
  <c r="G124" i="4" s="1"/>
  <c r="F123" i="4"/>
  <c r="G123" i="4" s="1"/>
  <c r="F122" i="4"/>
  <c r="G122" i="4" s="1"/>
  <c r="F121" i="4"/>
  <c r="G121" i="4" s="1"/>
  <c r="F120" i="4"/>
  <c r="G120" i="4" s="1"/>
  <c r="F119" i="4"/>
  <c r="G119" i="4" s="1"/>
  <c r="F118" i="4"/>
  <c r="G118" i="4" s="1"/>
  <c r="F117" i="4"/>
  <c r="G117" i="4" s="1"/>
  <c r="F116" i="4"/>
  <c r="G116" i="4" s="1"/>
  <c r="F115" i="4"/>
  <c r="G115" i="4" s="1"/>
  <c r="F114" i="4"/>
  <c r="G114" i="4" s="1"/>
  <c r="G113" i="4"/>
  <c r="F113" i="4"/>
  <c r="F112" i="4"/>
  <c r="G112" i="4" s="1"/>
  <c r="F111" i="4"/>
  <c r="G111" i="4" s="1"/>
  <c r="F110" i="4"/>
  <c r="G110" i="4" s="1"/>
  <c r="F109" i="4"/>
  <c r="G109" i="4" s="1"/>
  <c r="F108" i="4"/>
  <c r="G108" i="4" s="1"/>
  <c r="F107" i="4"/>
  <c r="G107" i="4" s="1"/>
  <c r="F106" i="4"/>
  <c r="G106" i="4" s="1"/>
  <c r="G105" i="4"/>
  <c r="F105" i="4"/>
  <c r="F104" i="4"/>
  <c r="G104" i="4" s="1"/>
  <c r="F103" i="4"/>
  <c r="G103" i="4" s="1"/>
  <c r="F102" i="4"/>
  <c r="G102" i="4" s="1"/>
  <c r="F101" i="4"/>
  <c r="G101" i="4" s="1"/>
  <c r="F100" i="4"/>
  <c r="G100" i="4" s="1"/>
  <c r="F99" i="4"/>
  <c r="G99" i="4" s="1"/>
  <c r="F98" i="4"/>
  <c r="G98" i="4" s="1"/>
  <c r="G97" i="4"/>
  <c r="F97" i="4"/>
  <c r="G96" i="4"/>
  <c r="F96" i="4"/>
  <c r="F95" i="4"/>
  <c r="G95" i="4" s="1"/>
  <c r="F94" i="4"/>
  <c r="G94" i="4" s="1"/>
  <c r="F93" i="4"/>
  <c r="G93" i="4" s="1"/>
  <c r="G92" i="4"/>
  <c r="F92" i="4"/>
  <c r="F91" i="4"/>
  <c r="G91" i="4" s="1"/>
  <c r="F90" i="4"/>
  <c r="G90" i="4" s="1"/>
  <c r="F89" i="4"/>
  <c r="G89" i="4" s="1"/>
  <c r="G88" i="4"/>
  <c r="F88" i="4"/>
  <c r="F87" i="4"/>
  <c r="G87" i="4" s="1"/>
  <c r="F86" i="4"/>
  <c r="G86" i="4" s="1"/>
  <c r="F85" i="4"/>
  <c r="G85" i="4" s="1"/>
  <c r="G84" i="4"/>
  <c r="F84" i="4"/>
  <c r="F83" i="4"/>
  <c r="G83" i="4" s="1"/>
  <c r="F82" i="4"/>
  <c r="G82" i="4" s="1"/>
  <c r="F81" i="4"/>
  <c r="G81" i="4" s="1"/>
  <c r="G80" i="4"/>
  <c r="F80" i="4"/>
  <c r="F79" i="4"/>
  <c r="G79" i="4" s="1"/>
  <c r="F78" i="4"/>
  <c r="G78" i="4" s="1"/>
  <c r="F77" i="4"/>
  <c r="G77" i="4" s="1"/>
  <c r="G76" i="4"/>
  <c r="F76" i="4"/>
  <c r="F75" i="4"/>
  <c r="G75" i="4" s="1"/>
  <c r="F74" i="4"/>
  <c r="G74" i="4" s="1"/>
  <c r="F73" i="4"/>
  <c r="G73" i="4" s="1"/>
  <c r="G72" i="4"/>
  <c r="F72" i="4"/>
  <c r="F71" i="4"/>
  <c r="G71" i="4" s="1"/>
  <c r="F70" i="4"/>
  <c r="G70" i="4" s="1"/>
  <c r="F69" i="4"/>
  <c r="G69" i="4" s="1"/>
  <c r="G68" i="4"/>
  <c r="F68" i="4"/>
  <c r="F67" i="4"/>
  <c r="G67" i="4" s="1"/>
  <c r="F66" i="4"/>
  <c r="G66" i="4" s="1"/>
  <c r="F65" i="4"/>
  <c r="G65" i="4" s="1"/>
  <c r="G64" i="4"/>
  <c r="F64" i="4"/>
  <c r="F63" i="4"/>
  <c r="G63" i="4" s="1"/>
  <c r="F62" i="4"/>
  <c r="G62" i="4" s="1"/>
  <c r="F61" i="4"/>
  <c r="G61" i="4" s="1"/>
  <c r="G60" i="4"/>
  <c r="F60" i="4"/>
  <c r="F59" i="4"/>
  <c r="G59" i="4" s="1"/>
  <c r="F58" i="4"/>
  <c r="G58" i="4" s="1"/>
  <c r="F57" i="4"/>
  <c r="G57" i="4" s="1"/>
  <c r="G56" i="4"/>
  <c r="F56" i="4"/>
  <c r="F55" i="4"/>
  <c r="G55" i="4" s="1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 s="1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G6" i="4"/>
  <c r="F6" i="4"/>
  <c r="F5" i="4"/>
  <c r="G5" i="4" s="1"/>
  <c r="F4" i="4"/>
  <c r="G4" i="4" s="1"/>
  <c r="F3" i="4"/>
  <c r="G3" i="4" s="1"/>
  <c r="F266" i="3"/>
  <c r="G266" i="3" s="1"/>
  <c r="F265" i="3"/>
  <c r="G265" i="3" s="1"/>
  <c r="F264" i="3"/>
  <c r="G264" i="3" s="1"/>
  <c r="F263" i="3"/>
  <c r="G263" i="3" s="1"/>
  <c r="F262" i="3"/>
  <c r="G262" i="3" s="1"/>
  <c r="F261" i="3"/>
  <c r="G261" i="3" s="1"/>
  <c r="F260" i="3"/>
  <c r="G260" i="3" s="1"/>
  <c r="F259" i="3"/>
  <c r="G259" i="3" s="1"/>
  <c r="F258" i="3"/>
  <c r="G258" i="3" s="1"/>
  <c r="F257" i="3"/>
  <c r="G257" i="3" s="1"/>
  <c r="F256" i="3"/>
  <c r="G256" i="3" s="1"/>
  <c r="F255" i="3"/>
  <c r="G255" i="3" s="1"/>
  <c r="F254" i="3"/>
  <c r="G254" i="3" s="1"/>
  <c r="F253" i="3"/>
  <c r="G253" i="3" s="1"/>
  <c r="F252" i="3"/>
  <c r="G252" i="3" s="1"/>
  <c r="F251" i="3"/>
  <c r="G251" i="3" s="1"/>
  <c r="F250" i="3"/>
  <c r="G250" i="3" s="1"/>
  <c r="F249" i="3"/>
  <c r="G249" i="3" s="1"/>
  <c r="F248" i="3"/>
  <c r="G248" i="3" s="1"/>
  <c r="F247" i="3"/>
  <c r="G247" i="3" s="1"/>
  <c r="F246" i="3"/>
  <c r="G246" i="3" s="1"/>
  <c r="F245" i="3"/>
  <c r="G245" i="3" s="1"/>
  <c r="F244" i="3"/>
  <c r="G244" i="3" s="1"/>
  <c r="F243" i="3"/>
  <c r="G243" i="3" s="1"/>
  <c r="F242" i="3"/>
  <c r="G242" i="3" s="1"/>
  <c r="F241" i="3"/>
  <c r="G241" i="3" s="1"/>
  <c r="F240" i="3"/>
  <c r="G240" i="3" s="1"/>
  <c r="F239" i="3"/>
  <c r="G239" i="3" s="1"/>
  <c r="F238" i="3"/>
  <c r="G238" i="3" s="1"/>
  <c r="F237" i="3"/>
  <c r="G237" i="3" s="1"/>
  <c r="F236" i="3"/>
  <c r="G236" i="3" s="1"/>
  <c r="F235" i="3"/>
  <c r="G235" i="3" s="1"/>
  <c r="F234" i="3"/>
  <c r="G234" i="3" s="1"/>
  <c r="F233" i="3"/>
  <c r="G233" i="3" s="1"/>
  <c r="F232" i="3"/>
  <c r="G232" i="3" s="1"/>
  <c r="F231" i="3"/>
  <c r="G231" i="3" s="1"/>
  <c r="F230" i="3"/>
  <c r="G230" i="3" s="1"/>
  <c r="F229" i="3"/>
  <c r="G229" i="3" s="1"/>
  <c r="F228" i="3"/>
  <c r="G228" i="3" s="1"/>
  <c r="F227" i="3"/>
  <c r="G227" i="3" s="1"/>
  <c r="F226" i="3"/>
  <c r="G226" i="3" s="1"/>
  <c r="F225" i="3"/>
  <c r="G225" i="3" s="1"/>
  <c r="F224" i="3"/>
  <c r="G224" i="3" s="1"/>
  <c r="F223" i="3"/>
  <c r="G223" i="3" s="1"/>
  <c r="F222" i="3"/>
  <c r="G222" i="3" s="1"/>
  <c r="F221" i="3"/>
  <c r="G221" i="3" s="1"/>
  <c r="F220" i="3"/>
  <c r="G220" i="3" s="1"/>
  <c r="F219" i="3"/>
  <c r="G219" i="3" s="1"/>
  <c r="F218" i="3"/>
  <c r="G218" i="3" s="1"/>
  <c r="F217" i="3"/>
  <c r="G217" i="3" s="1"/>
  <c r="F216" i="3"/>
  <c r="G216" i="3" s="1"/>
  <c r="F215" i="3"/>
  <c r="G215" i="3" s="1"/>
  <c r="F214" i="3"/>
  <c r="G214" i="3" s="1"/>
  <c r="F213" i="3"/>
  <c r="G213" i="3" s="1"/>
  <c r="F212" i="3"/>
  <c r="G212" i="3" s="1"/>
  <c r="F211" i="3"/>
  <c r="G211" i="3" s="1"/>
  <c r="F210" i="3"/>
  <c r="G210" i="3" s="1"/>
  <c r="F209" i="3"/>
  <c r="G209" i="3" s="1"/>
  <c r="F208" i="3"/>
  <c r="G208" i="3" s="1"/>
  <c r="F207" i="3"/>
  <c r="G207" i="3" s="1"/>
  <c r="F206" i="3"/>
  <c r="G206" i="3" s="1"/>
  <c r="F205" i="3"/>
  <c r="G205" i="3" s="1"/>
  <c r="F204" i="3"/>
  <c r="G204" i="3" s="1"/>
  <c r="F203" i="3"/>
  <c r="G203" i="3" s="1"/>
  <c r="F202" i="3"/>
  <c r="G202" i="3" s="1"/>
  <c r="F201" i="3"/>
  <c r="G201" i="3" s="1"/>
  <c r="F200" i="3"/>
  <c r="G200" i="3" s="1"/>
  <c r="F199" i="3"/>
  <c r="G199" i="3" s="1"/>
  <c r="F198" i="3"/>
  <c r="G198" i="3" s="1"/>
  <c r="F197" i="3"/>
  <c r="G197" i="3" s="1"/>
  <c r="F196" i="3"/>
  <c r="G196" i="3" s="1"/>
  <c r="F195" i="3"/>
  <c r="G195" i="3" s="1"/>
  <c r="F194" i="3"/>
  <c r="G194" i="3" s="1"/>
  <c r="F193" i="3"/>
  <c r="G193" i="3" s="1"/>
  <c r="F192" i="3"/>
  <c r="G192" i="3" s="1"/>
  <c r="F191" i="3"/>
  <c r="G191" i="3" s="1"/>
  <c r="F190" i="3"/>
  <c r="G190" i="3" s="1"/>
  <c r="F189" i="3"/>
  <c r="G189" i="3" s="1"/>
  <c r="F188" i="3"/>
  <c r="G188" i="3" s="1"/>
  <c r="F187" i="3"/>
  <c r="G187" i="3" s="1"/>
  <c r="F186" i="3"/>
  <c r="G186" i="3" s="1"/>
  <c r="F185" i="3"/>
  <c r="G185" i="3" s="1"/>
  <c r="F184" i="3"/>
  <c r="G184" i="3" s="1"/>
  <c r="F183" i="3"/>
  <c r="G183" i="3" s="1"/>
  <c r="F182" i="3"/>
  <c r="G182" i="3" s="1"/>
  <c r="F181" i="3"/>
  <c r="G181" i="3" s="1"/>
  <c r="F180" i="3"/>
  <c r="G180" i="3" s="1"/>
  <c r="F179" i="3"/>
  <c r="G179" i="3" s="1"/>
  <c r="F178" i="3"/>
  <c r="G178" i="3" s="1"/>
  <c r="F177" i="3"/>
  <c r="G177" i="3" s="1"/>
  <c r="F176" i="3"/>
  <c r="G176" i="3" s="1"/>
  <c r="F175" i="3"/>
  <c r="G175" i="3" s="1"/>
  <c r="F174" i="3"/>
  <c r="G174" i="3" s="1"/>
  <c r="F173" i="3"/>
  <c r="G173" i="3" s="1"/>
  <c r="F172" i="3"/>
  <c r="G172" i="3" s="1"/>
  <c r="F171" i="3"/>
  <c r="G171" i="3" s="1"/>
  <c r="F170" i="3"/>
  <c r="G170" i="3" s="1"/>
  <c r="F169" i="3"/>
  <c r="G169" i="3" s="1"/>
  <c r="F168" i="3"/>
  <c r="G168" i="3" s="1"/>
  <c r="F167" i="3"/>
  <c r="G167" i="3" s="1"/>
  <c r="F166" i="3"/>
  <c r="G166" i="3" s="1"/>
  <c r="F165" i="3"/>
  <c r="G165" i="3" s="1"/>
  <c r="F164" i="3"/>
  <c r="G164" i="3" s="1"/>
  <c r="F163" i="3"/>
  <c r="G163" i="3" s="1"/>
  <c r="F162" i="3"/>
  <c r="G162" i="3" s="1"/>
  <c r="F161" i="3"/>
  <c r="G161" i="3" s="1"/>
  <c r="F160" i="3"/>
  <c r="G160" i="3" s="1"/>
  <c r="F159" i="3"/>
  <c r="G159" i="3" s="1"/>
  <c r="F158" i="3"/>
  <c r="G158" i="3" s="1"/>
  <c r="F157" i="3"/>
  <c r="G157" i="3" s="1"/>
  <c r="F156" i="3"/>
  <c r="G156" i="3" s="1"/>
  <c r="F155" i="3"/>
  <c r="G155" i="3" s="1"/>
  <c r="F154" i="3"/>
  <c r="G154" i="3" s="1"/>
  <c r="F153" i="3"/>
  <c r="G153" i="3" s="1"/>
  <c r="F152" i="3"/>
  <c r="G152" i="3" s="1"/>
  <c r="F151" i="3"/>
  <c r="G151" i="3" s="1"/>
  <c r="F150" i="3"/>
  <c r="G150" i="3" s="1"/>
  <c r="F149" i="3"/>
  <c r="G149" i="3" s="1"/>
  <c r="F148" i="3"/>
  <c r="G148" i="3" s="1"/>
  <c r="F147" i="3"/>
  <c r="G147" i="3" s="1"/>
  <c r="F146" i="3"/>
  <c r="G146" i="3" s="1"/>
  <c r="F145" i="3"/>
  <c r="G145" i="3" s="1"/>
  <c r="F144" i="3"/>
  <c r="G144" i="3" s="1"/>
  <c r="F143" i="3"/>
  <c r="G143" i="3" s="1"/>
  <c r="F142" i="3"/>
  <c r="G142" i="3" s="1"/>
  <c r="F141" i="3"/>
  <c r="G141" i="3" s="1"/>
  <c r="F140" i="3"/>
  <c r="G140" i="3" s="1"/>
  <c r="F139" i="3"/>
  <c r="G139" i="3" s="1"/>
  <c r="F138" i="3"/>
  <c r="G138" i="3" s="1"/>
  <c r="F137" i="3"/>
  <c r="G137" i="3" s="1"/>
  <c r="F136" i="3"/>
  <c r="G136" i="3" s="1"/>
  <c r="F135" i="3"/>
  <c r="G135" i="3" s="1"/>
  <c r="F134" i="3"/>
  <c r="G134" i="3" s="1"/>
  <c r="F133" i="3"/>
  <c r="G133" i="3" s="1"/>
  <c r="F132" i="3"/>
  <c r="G132" i="3" s="1"/>
  <c r="F131" i="3"/>
  <c r="G131" i="3" s="1"/>
  <c r="F130" i="3"/>
  <c r="G130" i="3" s="1"/>
  <c r="F129" i="3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3" i="3"/>
  <c r="G123" i="3" s="1"/>
  <c r="F122" i="3"/>
  <c r="G122" i="3" s="1"/>
  <c r="F121" i="3"/>
  <c r="G121" i="3" s="1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G115" i="3" s="1"/>
  <c r="F114" i="3"/>
  <c r="G114" i="3" s="1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 s="1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7" i="3"/>
  <c r="G87" i="3" s="1"/>
  <c r="F86" i="3"/>
  <c r="G86" i="3" s="1"/>
  <c r="F85" i="3"/>
  <c r="G85" i="3" s="1"/>
  <c r="F84" i="3"/>
  <c r="G84" i="3" s="1"/>
  <c r="F83" i="3"/>
  <c r="G83" i="3" s="1"/>
  <c r="F82" i="3"/>
  <c r="G82" i="3" s="1"/>
  <c r="F81" i="3"/>
  <c r="G81" i="3" s="1"/>
  <c r="F80" i="3"/>
  <c r="G80" i="3" s="1"/>
  <c r="F79" i="3"/>
  <c r="G79" i="3" s="1"/>
  <c r="F78" i="3"/>
  <c r="G78" i="3" s="1"/>
  <c r="F77" i="3"/>
  <c r="G77" i="3" s="1"/>
  <c r="F76" i="3"/>
  <c r="G76" i="3" s="1"/>
  <c r="F75" i="3"/>
  <c r="G75" i="3" s="1"/>
  <c r="F74" i="3"/>
  <c r="G74" i="3" s="1"/>
  <c r="F73" i="3"/>
  <c r="G73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F60" i="3"/>
  <c r="G60" i="3" s="1"/>
  <c r="F59" i="3"/>
  <c r="G59" i="3" s="1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F5" i="3"/>
  <c r="G5" i="3" s="1"/>
  <c r="F4" i="3"/>
  <c r="G4" i="3" s="1"/>
  <c r="F3" i="3"/>
  <c r="G3" i="3" s="1"/>
  <c r="F2" i="3"/>
  <c r="G2" i="3" s="1"/>
  <c r="H266" i="2" l="1"/>
  <c r="I266" i="2" s="1"/>
  <c r="H262" i="2"/>
  <c r="I262" i="2" s="1"/>
  <c r="H258" i="2"/>
  <c r="I258" i="2" s="1"/>
  <c r="H254" i="2"/>
  <c r="I254" i="2" s="1"/>
  <c r="H250" i="2"/>
  <c r="I250" i="2" s="1"/>
  <c r="H245" i="2"/>
  <c r="I245" i="2" s="1"/>
  <c r="H241" i="2"/>
  <c r="I241" i="2" s="1"/>
  <c r="H236" i="2"/>
  <c r="I236" i="2" s="1"/>
  <c r="H232" i="2"/>
  <c r="I232" i="2" s="1"/>
  <c r="H228" i="2"/>
  <c r="I228" i="2" s="1"/>
  <c r="H224" i="2"/>
  <c r="I224" i="2" s="1"/>
  <c r="H220" i="2"/>
  <c r="I220" i="2" s="1"/>
  <c r="H216" i="2"/>
  <c r="I216" i="2" s="1"/>
  <c r="H212" i="2"/>
  <c r="I212" i="2" s="1"/>
  <c r="H208" i="2"/>
  <c r="I208" i="2" s="1"/>
  <c r="H204" i="2"/>
  <c r="I204" i="2" s="1"/>
  <c r="H200" i="2"/>
  <c r="I200" i="2" s="1"/>
  <c r="H196" i="2"/>
  <c r="I196" i="2" s="1"/>
  <c r="H192" i="2"/>
  <c r="I192" i="2" s="1"/>
  <c r="H188" i="2"/>
  <c r="I188" i="2" s="1"/>
  <c r="H184" i="2"/>
  <c r="I184" i="2" s="1"/>
  <c r="H180" i="2"/>
  <c r="I180" i="2" s="1"/>
  <c r="H176" i="2"/>
  <c r="I176" i="2" s="1"/>
  <c r="H172" i="2"/>
  <c r="I172" i="2" s="1"/>
  <c r="H166" i="2"/>
  <c r="I166" i="2" s="1"/>
  <c r="H162" i="2"/>
  <c r="I162" i="2" s="1"/>
  <c r="H158" i="2"/>
  <c r="I158" i="2" s="1"/>
  <c r="H154" i="2"/>
  <c r="I154" i="2" s="1"/>
  <c r="H150" i="2"/>
  <c r="I150" i="2" s="1"/>
  <c r="H146" i="2"/>
  <c r="I146" i="2" s="1"/>
  <c r="H260" i="2"/>
  <c r="I260" i="2" s="1"/>
  <c r="H261" i="2"/>
  <c r="I261" i="2" s="1"/>
  <c r="H253" i="2"/>
  <c r="I253" i="2" s="1"/>
  <c r="H244" i="2"/>
  <c r="I244" i="2" s="1"/>
  <c r="H235" i="2"/>
  <c r="I235" i="2" s="1"/>
  <c r="H227" i="2"/>
  <c r="I227" i="2" s="1"/>
  <c r="H219" i="2"/>
  <c r="I219" i="2" s="1"/>
  <c r="H211" i="2"/>
  <c r="I211" i="2" s="1"/>
  <c r="H203" i="2"/>
  <c r="I203" i="2" s="1"/>
  <c r="H199" i="2"/>
  <c r="I199" i="2" s="1"/>
  <c r="H187" i="2"/>
  <c r="I187" i="2" s="1"/>
  <c r="H183" i="2"/>
  <c r="I183" i="2" s="1"/>
  <c r="H171" i="2"/>
  <c r="I171" i="2" s="1"/>
  <c r="H161" i="2"/>
  <c r="I161" i="2" s="1"/>
  <c r="H157" i="2"/>
  <c r="I157" i="2" s="1"/>
  <c r="H149" i="2"/>
  <c r="I149" i="2" s="1"/>
  <c r="H141" i="2"/>
  <c r="I141" i="2" s="1"/>
  <c r="H133" i="2"/>
  <c r="I133" i="2" s="1"/>
  <c r="H125" i="2"/>
  <c r="I125" i="2" s="1"/>
  <c r="H117" i="2"/>
  <c r="I117" i="2" s="1"/>
  <c r="H109" i="2"/>
  <c r="I109" i="2" s="1"/>
  <c r="H101" i="2"/>
  <c r="I101" i="2" s="1"/>
  <c r="H93" i="2"/>
  <c r="I93" i="2" s="1"/>
  <c r="H85" i="2"/>
  <c r="I85" i="2" s="1"/>
  <c r="H77" i="2"/>
  <c r="I77" i="2" s="1"/>
  <c r="H69" i="2"/>
  <c r="I69" i="2" s="1"/>
  <c r="H264" i="2"/>
  <c r="I264" i="2" s="1"/>
  <c r="H265" i="2"/>
  <c r="I265" i="2" s="1"/>
  <c r="H257" i="2"/>
  <c r="I257" i="2" s="1"/>
  <c r="H249" i="2"/>
  <c r="I249" i="2" s="1"/>
  <c r="H240" i="2"/>
  <c r="I240" i="2" s="1"/>
  <c r="H231" i="2"/>
  <c r="I231" i="2" s="1"/>
  <c r="H223" i="2"/>
  <c r="I223" i="2" s="1"/>
  <c r="H215" i="2"/>
  <c r="I215" i="2" s="1"/>
  <c r="H207" i="2"/>
  <c r="I207" i="2" s="1"/>
  <c r="H195" i="2"/>
  <c r="I195" i="2" s="1"/>
  <c r="H191" i="2"/>
  <c r="I191" i="2" s="1"/>
  <c r="H179" i="2"/>
  <c r="I179" i="2" s="1"/>
  <c r="H175" i="2"/>
  <c r="I175" i="2" s="1"/>
  <c r="H165" i="2"/>
  <c r="I165" i="2" s="1"/>
  <c r="H153" i="2"/>
  <c r="I153" i="2" s="1"/>
  <c r="H145" i="2"/>
  <c r="I145" i="2" s="1"/>
  <c r="H137" i="2"/>
  <c r="I137" i="2" s="1"/>
  <c r="H129" i="2"/>
  <c r="I129" i="2" s="1"/>
  <c r="H121" i="2"/>
  <c r="I121" i="2" s="1"/>
  <c r="H113" i="2"/>
  <c r="I113" i="2" s="1"/>
  <c r="H105" i="2"/>
  <c r="I105" i="2" s="1"/>
  <c r="H97" i="2"/>
  <c r="I97" i="2" s="1"/>
  <c r="H89" i="2"/>
  <c r="I89" i="2" s="1"/>
  <c r="H81" i="2"/>
  <c r="I81" i="2" s="1"/>
  <c r="H73" i="2"/>
  <c r="I73" i="2" s="1"/>
  <c r="H243" i="2"/>
  <c r="I243" i="2" s="1"/>
  <c r="H142" i="2"/>
  <c r="I142" i="2" s="1"/>
  <c r="H138" i="2"/>
  <c r="I138" i="2" s="1"/>
  <c r="H134" i="2"/>
  <c r="I134" i="2" s="1"/>
  <c r="H130" i="2"/>
  <c r="I130" i="2" s="1"/>
  <c r="H126" i="2"/>
  <c r="I126" i="2" s="1"/>
  <c r="H122" i="2"/>
  <c r="I122" i="2" s="1"/>
  <c r="H118" i="2"/>
  <c r="I118" i="2" s="1"/>
  <c r="H114" i="2"/>
  <c r="I114" i="2" s="1"/>
  <c r="H110" i="2"/>
  <c r="I110" i="2" s="1"/>
  <c r="H106" i="2"/>
  <c r="I106" i="2" s="1"/>
  <c r="H102" i="2"/>
  <c r="I102" i="2" s="1"/>
  <c r="H98" i="2"/>
  <c r="I98" i="2" s="1"/>
  <c r="H94" i="2"/>
  <c r="I94" i="2" s="1"/>
  <c r="H90" i="2"/>
  <c r="I90" i="2" s="1"/>
  <c r="H86" i="2"/>
  <c r="I86" i="2" s="1"/>
  <c r="H82" i="2"/>
  <c r="I82" i="2" s="1"/>
  <c r="H78" i="2"/>
  <c r="I78" i="2" s="1"/>
  <c r="H74" i="2"/>
  <c r="I74" i="2" s="1"/>
  <c r="H70" i="2"/>
  <c r="I70" i="2" s="1"/>
  <c r="H66" i="2"/>
  <c r="I66" i="2" s="1"/>
  <c r="N69" i="29"/>
  <c r="O69" i="29" s="1"/>
  <c r="N246" i="29"/>
  <c r="O246" i="29" s="1"/>
  <c r="N262" i="29"/>
  <c r="O262" i="29" s="1"/>
  <c r="N192" i="29"/>
  <c r="O192" i="29" s="1"/>
  <c r="N205" i="29"/>
  <c r="O205" i="29" s="1"/>
  <c r="N80" i="29"/>
  <c r="O80" i="29" s="1"/>
  <c r="N58" i="29"/>
  <c r="O58" i="29" s="1"/>
  <c r="N50" i="29"/>
  <c r="O50" i="29" s="1"/>
  <c r="N208" i="29"/>
  <c r="O208" i="29" s="1"/>
  <c r="N9" i="29"/>
  <c r="O9" i="29" s="1"/>
  <c r="N201" i="29"/>
  <c r="O201" i="29" s="1"/>
  <c r="N172" i="29"/>
  <c r="O172" i="29" s="1"/>
  <c r="N136" i="29"/>
  <c r="O136" i="29" s="1"/>
  <c r="N112" i="29"/>
  <c r="O112" i="29" s="1"/>
  <c r="N82" i="29"/>
  <c r="O82" i="29" s="1"/>
  <c r="N52" i="29"/>
  <c r="O52" i="29" s="1"/>
  <c r="N152" i="29"/>
  <c r="O152" i="29" s="1"/>
  <c r="N61" i="29"/>
  <c r="O61" i="29" s="1"/>
  <c r="N252" i="29"/>
  <c r="O252" i="29" s="1"/>
  <c r="N138" i="29"/>
  <c r="O138" i="29" s="1"/>
  <c r="N119" i="29"/>
  <c r="O119" i="29" s="1"/>
  <c r="N95" i="29"/>
  <c r="O95" i="29" s="1"/>
  <c r="N66" i="29"/>
  <c r="O66" i="29" s="1"/>
  <c r="N129" i="29"/>
  <c r="O129" i="29" s="1"/>
  <c r="N216" i="29"/>
  <c r="O216" i="29" s="1"/>
  <c r="N168" i="29"/>
  <c r="O168" i="29" s="1"/>
  <c r="N159" i="29"/>
  <c r="O159" i="29" s="1"/>
  <c r="N16" i="29"/>
  <c r="O16" i="29" s="1"/>
  <c r="N259" i="29"/>
  <c r="O259" i="29" s="1"/>
  <c r="N243" i="29"/>
  <c r="O243" i="29" s="1"/>
  <c r="N231" i="29"/>
  <c r="O231" i="29" s="1"/>
  <c r="N153" i="29"/>
  <c r="O153" i="29" s="1"/>
  <c r="N109" i="29"/>
  <c r="O109" i="29" s="1"/>
  <c r="N203" i="29"/>
  <c r="O203" i="29" s="1"/>
  <c r="N221" i="29"/>
  <c r="O221" i="29" s="1"/>
  <c r="N149" i="29"/>
  <c r="O149" i="29" s="1"/>
  <c r="N93" i="29"/>
  <c r="O93" i="29" s="1"/>
  <c r="N2" i="29"/>
  <c r="O2" i="29" s="1"/>
  <c r="N46" i="29"/>
  <c r="O46" i="29" s="1"/>
  <c r="N210" i="29"/>
  <c r="O210" i="29" s="1"/>
  <c r="N250" i="29"/>
  <c r="O250" i="29" s="1"/>
  <c r="N266" i="29"/>
  <c r="O266" i="29" s="1"/>
  <c r="N163" i="29"/>
  <c r="O163" i="29" s="1"/>
  <c r="N154" i="29"/>
  <c r="O154" i="29" s="1"/>
  <c r="N56" i="29"/>
  <c r="O56" i="29" s="1"/>
  <c r="N7" i="29"/>
  <c r="O7" i="29" s="1"/>
  <c r="N47" i="29"/>
  <c r="O47" i="29" s="1"/>
  <c r="N36" i="29"/>
  <c r="O36" i="29" s="1"/>
  <c r="N20" i="29"/>
  <c r="O20" i="29" s="1"/>
  <c r="N4" i="29"/>
  <c r="O4" i="29" s="1"/>
  <c r="N161" i="29"/>
  <c r="O161" i="29" s="1"/>
  <c r="N253" i="29"/>
  <c r="O253" i="29" s="1"/>
  <c r="N204" i="29"/>
  <c r="O204" i="29" s="1"/>
  <c r="N188" i="29"/>
  <c r="O188" i="29" s="1"/>
  <c r="N166" i="29"/>
  <c r="O166" i="29" s="1"/>
  <c r="N139" i="29"/>
  <c r="O139" i="29" s="1"/>
  <c r="N25" i="29"/>
  <c r="O25" i="29" s="1"/>
  <c r="N137" i="29"/>
  <c r="O137" i="29" s="1"/>
  <c r="N206" i="29"/>
  <c r="O206" i="29" s="1"/>
  <c r="N240" i="29"/>
  <c r="O240" i="29" s="1"/>
  <c r="N232" i="29"/>
  <c r="O232" i="29" s="1"/>
  <c r="N156" i="29"/>
  <c r="O156" i="29" s="1"/>
  <c r="N120" i="29"/>
  <c r="O120" i="29" s="1"/>
  <c r="N115" i="29"/>
  <c r="O115" i="29" s="1"/>
  <c r="N110" i="29"/>
  <c r="O110" i="29" s="1"/>
  <c r="N106" i="29"/>
  <c r="O106" i="29" s="1"/>
  <c r="N96" i="29"/>
  <c r="O96" i="29" s="1"/>
  <c r="N91" i="29"/>
  <c r="O91" i="29" s="1"/>
  <c r="N87" i="29"/>
  <c r="O87" i="29" s="1"/>
  <c r="N84" i="29"/>
  <c r="O84" i="29" s="1"/>
  <c r="N67" i="29"/>
  <c r="O67" i="29" s="1"/>
  <c r="N51" i="29"/>
  <c r="O51" i="29" s="1"/>
  <c r="N38" i="29"/>
  <c r="O38" i="29" s="1"/>
  <c r="N17" i="29"/>
  <c r="O17" i="29" s="1"/>
  <c r="N191" i="29"/>
  <c r="O191" i="29" s="1"/>
  <c r="N261" i="29"/>
  <c r="O261" i="29" s="1"/>
  <c r="N77" i="29"/>
  <c r="O77" i="29" s="1"/>
  <c r="N202" i="29"/>
  <c r="O202" i="29" s="1"/>
  <c r="N234" i="29"/>
  <c r="O234" i="29" s="1"/>
  <c r="N256" i="29"/>
  <c r="O256" i="29" s="1"/>
  <c r="N194" i="29"/>
  <c r="O194" i="29" s="1"/>
  <c r="N186" i="29"/>
  <c r="O186" i="29" s="1"/>
  <c r="N175" i="29"/>
  <c r="O175" i="29" s="1"/>
  <c r="N160" i="29"/>
  <c r="O160" i="29" s="1"/>
  <c r="N148" i="29"/>
  <c r="O148" i="29" s="1"/>
  <c r="N124" i="29"/>
  <c r="O124" i="29" s="1"/>
  <c r="N111" i="29"/>
  <c r="O111" i="29" s="1"/>
  <c r="N64" i="29"/>
  <c r="O64" i="29" s="1"/>
  <c r="N198" i="29"/>
  <c r="O198" i="29" s="1"/>
  <c r="N187" i="29"/>
  <c r="O187" i="29" s="1"/>
  <c r="N79" i="29"/>
  <c r="O79" i="29" s="1"/>
  <c r="N59" i="29"/>
  <c r="O59" i="29" s="1"/>
  <c r="N255" i="29"/>
  <c r="O255" i="29" s="1"/>
  <c r="N239" i="29"/>
  <c r="O239" i="29" s="1"/>
  <c r="N229" i="29"/>
  <c r="O229" i="29" s="1"/>
  <c r="N141" i="29"/>
  <c r="O141" i="29" s="1"/>
  <c r="N81" i="29"/>
  <c r="O81" i="29" s="1"/>
  <c r="N101" i="29"/>
  <c r="O101" i="29" s="1"/>
  <c r="N181" i="29"/>
  <c r="O181" i="29" s="1"/>
  <c r="N21" i="29"/>
  <c r="O21" i="29" s="1"/>
  <c r="N193" i="29"/>
  <c r="O193" i="29" s="1"/>
  <c r="N199" i="29"/>
  <c r="O199" i="29" s="1"/>
  <c r="N85" i="29"/>
  <c r="O85" i="29" s="1"/>
  <c r="N167" i="29"/>
  <c r="O167" i="29" s="1"/>
  <c r="N71" i="29"/>
  <c r="O71" i="29" s="1"/>
  <c r="N39" i="29"/>
  <c r="O39" i="29" s="1"/>
  <c r="N113" i="29"/>
  <c r="O113" i="29" s="1"/>
  <c r="N238" i="29"/>
  <c r="O238" i="29" s="1"/>
  <c r="N146" i="29"/>
  <c r="O146" i="29" s="1"/>
  <c r="N116" i="29"/>
  <c r="O116" i="29" s="1"/>
  <c r="N107" i="29"/>
  <c r="O107" i="29" s="1"/>
  <c r="N92" i="29"/>
  <c r="O92" i="29" s="1"/>
  <c r="N40" i="29"/>
  <c r="O40" i="29" s="1"/>
  <c r="N145" i="29"/>
  <c r="O145" i="29" s="1"/>
  <c r="N235" i="29"/>
  <c r="O235" i="29" s="1"/>
  <c r="N197" i="29"/>
  <c r="O197" i="29" s="1"/>
  <c r="N37" i="29"/>
  <c r="O37" i="29" s="1"/>
  <c r="N226" i="29"/>
  <c r="O226" i="29" s="1"/>
  <c r="N254" i="29"/>
  <c r="O254" i="29" s="1"/>
  <c r="N224" i="29"/>
  <c r="O224" i="29" s="1"/>
  <c r="N178" i="29"/>
  <c r="O178" i="29" s="1"/>
  <c r="N162" i="29"/>
  <c r="O162" i="29" s="1"/>
  <c r="N144" i="29"/>
  <c r="O144" i="29" s="1"/>
  <c r="N127" i="29"/>
  <c r="O127" i="29" s="1"/>
  <c r="N74" i="29"/>
  <c r="O74" i="29" s="1"/>
  <c r="N55" i="29"/>
  <c r="O55" i="29" s="1"/>
  <c r="N15" i="29"/>
  <c r="O15" i="29" s="1"/>
  <c r="N6" i="29"/>
  <c r="O6" i="29" s="1"/>
  <c r="N44" i="29"/>
  <c r="O44" i="29" s="1"/>
  <c r="N34" i="29"/>
  <c r="O34" i="29" s="1"/>
  <c r="N177" i="29"/>
  <c r="O177" i="29" s="1"/>
  <c r="N265" i="29"/>
  <c r="O265" i="29" s="1"/>
  <c r="N200" i="29"/>
  <c r="O200" i="29" s="1"/>
  <c r="N184" i="29"/>
  <c r="O184" i="29" s="1"/>
  <c r="N128" i="29"/>
  <c r="O128" i="29" s="1"/>
  <c r="N75" i="29"/>
  <c r="O75" i="29" s="1"/>
  <c r="N41" i="29"/>
  <c r="O41" i="29" s="1"/>
  <c r="N169" i="29"/>
  <c r="O169" i="29" s="1"/>
  <c r="N217" i="29"/>
  <c r="O217" i="29" s="1"/>
  <c r="N174" i="29"/>
  <c r="O174" i="29" s="1"/>
  <c r="N143" i="29"/>
  <c r="O143" i="29" s="1"/>
  <c r="N134" i="29"/>
  <c r="O134" i="29" s="1"/>
  <c r="N131" i="29"/>
  <c r="O131" i="29" s="1"/>
  <c r="N118" i="29"/>
  <c r="O118" i="29" s="1"/>
  <c r="N114" i="29"/>
  <c r="O114" i="29" s="1"/>
  <c r="N100" i="29"/>
  <c r="O100" i="29" s="1"/>
  <c r="N94" i="29"/>
  <c r="O94" i="29" s="1"/>
  <c r="N90" i="29"/>
  <c r="O90" i="29" s="1"/>
  <c r="N48" i="29"/>
  <c r="O48" i="29" s="1"/>
  <c r="N35" i="29"/>
  <c r="O35" i="29" s="1"/>
  <c r="N49" i="29"/>
  <c r="O49" i="29" s="1"/>
  <c r="N209" i="29"/>
  <c r="O209" i="29" s="1"/>
  <c r="N220" i="29"/>
  <c r="O220" i="29" s="1"/>
  <c r="N140" i="29"/>
  <c r="O140" i="29" s="1"/>
  <c r="N29" i="29"/>
  <c r="O29" i="29" s="1"/>
  <c r="N125" i="29"/>
  <c r="O125" i="29" s="1"/>
  <c r="N207" i="29"/>
  <c r="O207" i="29" s="1"/>
  <c r="N244" i="29"/>
  <c r="O244" i="29" s="1"/>
  <c r="N260" i="29"/>
  <c r="O260" i="29" s="1"/>
  <c r="N171" i="29"/>
  <c r="O171" i="29" s="1"/>
  <c r="N135" i="29"/>
  <c r="O135" i="29" s="1"/>
  <c r="N103" i="29"/>
  <c r="O103" i="29" s="1"/>
  <c r="N63" i="29"/>
  <c r="O63" i="29" s="1"/>
  <c r="N19" i="29"/>
  <c r="O19" i="29" s="1"/>
  <c r="N11" i="29"/>
  <c r="O11" i="29" s="1"/>
  <c r="N3" i="29"/>
  <c r="O3" i="29" s="1"/>
  <c r="N230" i="29"/>
  <c r="O230" i="29" s="1"/>
  <c r="N183" i="29"/>
  <c r="O183" i="29" s="1"/>
  <c r="N164" i="29"/>
  <c r="O164" i="29" s="1"/>
  <c r="N24" i="29"/>
  <c r="O24" i="29" s="1"/>
  <c r="N257" i="29"/>
  <c r="O257" i="29" s="1"/>
  <c r="N251" i="29"/>
  <c r="O251" i="29" s="1"/>
  <c r="N237" i="29"/>
  <c r="O237" i="29" s="1"/>
  <c r="N227" i="29"/>
  <c r="O227" i="29" s="1"/>
  <c r="N121" i="29"/>
  <c r="O121" i="29" s="1"/>
  <c r="N219" i="29"/>
  <c r="O219" i="29" s="1"/>
  <c r="N89" i="29"/>
  <c r="O89" i="29" s="1"/>
  <c r="N165" i="29"/>
  <c r="O165" i="29" s="1"/>
  <c r="N5" i="29"/>
  <c r="O5" i="29" s="1"/>
  <c r="N133" i="29"/>
  <c r="O133" i="29" s="1"/>
  <c r="N195" i="29"/>
  <c r="O195" i="29" s="1"/>
  <c r="N30" i="29"/>
  <c r="O30" i="29" s="1"/>
  <c r="N130" i="29"/>
  <c r="O130" i="29" s="1"/>
  <c r="N22" i="29"/>
  <c r="O22" i="29" s="1"/>
  <c r="N28" i="29"/>
  <c r="O28" i="29" s="1"/>
  <c r="N241" i="29"/>
  <c r="O241" i="29" s="1"/>
  <c r="N78" i="29"/>
  <c r="O78" i="29" s="1"/>
  <c r="N73" i="29"/>
  <c r="O73" i="29" s="1"/>
  <c r="N176" i="29"/>
  <c r="O176" i="29" s="1"/>
  <c r="N132" i="29"/>
  <c r="O132" i="29" s="1"/>
  <c r="N102" i="29"/>
  <c r="O102" i="29" s="1"/>
  <c r="N88" i="29"/>
  <c r="O88" i="29" s="1"/>
  <c r="N68" i="29"/>
  <c r="O68" i="29" s="1"/>
  <c r="N27" i="29"/>
  <c r="O27" i="29" s="1"/>
  <c r="N8" i="29"/>
  <c r="O8" i="29" s="1"/>
  <c r="N218" i="29"/>
  <c r="O218" i="29" s="1"/>
  <c r="N215" i="29"/>
  <c r="O215" i="29" s="1"/>
  <c r="N53" i="29"/>
  <c r="O53" i="29" s="1"/>
  <c r="N242" i="29"/>
  <c r="O242" i="29" s="1"/>
  <c r="N258" i="29"/>
  <c r="O258" i="29" s="1"/>
  <c r="N151" i="29"/>
  <c r="O151" i="29" s="1"/>
  <c r="N72" i="29"/>
  <c r="O72" i="29" s="1"/>
  <c r="N23" i="29"/>
  <c r="O23" i="29" s="1"/>
  <c r="N14" i="29"/>
  <c r="O14" i="29" s="1"/>
  <c r="N42" i="29"/>
  <c r="O42" i="29" s="1"/>
  <c r="N31" i="29"/>
  <c r="O31" i="29" s="1"/>
  <c r="N12" i="29"/>
  <c r="O12" i="29" s="1"/>
  <c r="N33" i="29"/>
  <c r="O33" i="29" s="1"/>
  <c r="N225" i="29"/>
  <c r="O225" i="29" s="1"/>
  <c r="N212" i="29"/>
  <c r="O212" i="29" s="1"/>
  <c r="N196" i="29"/>
  <c r="O196" i="29" s="1"/>
  <c r="N180" i="29"/>
  <c r="O180" i="29" s="1"/>
  <c r="N142" i="29"/>
  <c r="O142" i="29" s="1"/>
  <c r="N60" i="29"/>
  <c r="O60" i="29" s="1"/>
  <c r="N57" i="29"/>
  <c r="O57" i="29" s="1"/>
  <c r="N185" i="29"/>
  <c r="O185" i="29" s="1"/>
  <c r="N222" i="29"/>
  <c r="O222" i="29" s="1"/>
  <c r="N236" i="29"/>
  <c r="O236" i="29" s="1"/>
  <c r="N228" i="29"/>
  <c r="O228" i="29" s="1"/>
  <c r="N158" i="29"/>
  <c r="O158" i="29" s="1"/>
  <c r="N155" i="29"/>
  <c r="O155" i="29" s="1"/>
  <c r="N122" i="29"/>
  <c r="O122" i="29" s="1"/>
  <c r="N108" i="29"/>
  <c r="O108" i="29" s="1"/>
  <c r="N104" i="29"/>
  <c r="O104" i="29" s="1"/>
  <c r="N98" i="29"/>
  <c r="O98" i="29" s="1"/>
  <c r="N86" i="29"/>
  <c r="O86" i="29" s="1"/>
  <c r="N83" i="29"/>
  <c r="O83" i="29" s="1"/>
  <c r="N70" i="29"/>
  <c r="O70" i="29" s="1"/>
  <c r="N54" i="29"/>
  <c r="O54" i="29" s="1"/>
  <c r="N43" i="29"/>
  <c r="O43" i="29" s="1"/>
  <c r="N32" i="29"/>
  <c r="O32" i="29" s="1"/>
  <c r="N97" i="29"/>
  <c r="O97" i="29" s="1"/>
  <c r="N214" i="29"/>
  <c r="O214" i="29" s="1"/>
  <c r="N45" i="29"/>
  <c r="O45" i="29" s="1"/>
  <c r="N189" i="29"/>
  <c r="O189" i="29" s="1"/>
  <c r="N213" i="29"/>
  <c r="O213" i="29" s="1"/>
  <c r="N248" i="29"/>
  <c r="O248" i="29" s="1"/>
  <c r="N264" i="29"/>
  <c r="O264" i="29" s="1"/>
  <c r="N190" i="29"/>
  <c r="O190" i="29" s="1"/>
  <c r="N182" i="29"/>
  <c r="O182" i="29" s="1"/>
  <c r="N170" i="29"/>
  <c r="O170" i="29" s="1"/>
  <c r="N150" i="29"/>
  <c r="O150" i="29" s="1"/>
  <c r="N147" i="29"/>
  <c r="O147" i="29" s="1"/>
  <c r="N126" i="29"/>
  <c r="O126" i="29" s="1"/>
  <c r="N123" i="29"/>
  <c r="O123" i="29" s="1"/>
  <c r="N99" i="29"/>
  <c r="O99" i="29" s="1"/>
  <c r="N26" i="29"/>
  <c r="O26" i="29" s="1"/>
  <c r="N18" i="29"/>
  <c r="O18" i="29" s="1"/>
  <c r="N10" i="29"/>
  <c r="O10" i="29" s="1"/>
  <c r="N65" i="29"/>
  <c r="O65" i="29" s="1"/>
  <c r="N249" i="29"/>
  <c r="O249" i="29" s="1"/>
  <c r="N179" i="29"/>
  <c r="O179" i="29" s="1"/>
  <c r="N76" i="29"/>
  <c r="O76" i="29" s="1"/>
  <c r="N263" i="29"/>
  <c r="O263" i="29" s="1"/>
  <c r="N247" i="29"/>
  <c r="O247" i="29" s="1"/>
  <c r="N233" i="29"/>
  <c r="O233" i="29" s="1"/>
  <c r="N173" i="29"/>
  <c r="O173" i="29" s="1"/>
  <c r="N117" i="29"/>
  <c r="O117" i="29" s="1"/>
  <c r="N211" i="29"/>
  <c r="O211" i="29" s="1"/>
  <c r="N245" i="29"/>
  <c r="O245" i="29" s="1"/>
  <c r="N157" i="29"/>
  <c r="O157" i="29" s="1"/>
  <c r="N223" i="29"/>
  <c r="O223" i="29" s="1"/>
  <c r="N62" i="29"/>
  <c r="O62" i="29" s="1"/>
  <c r="N105" i="29"/>
  <c r="O105" i="29" s="1"/>
  <c r="N13" i="29"/>
  <c r="O13" i="29" s="1"/>
  <c r="AO269" i="15"/>
  <c r="I156" i="15" s="1"/>
  <c r="J267" i="15"/>
  <c r="J269" i="15" s="1"/>
  <c r="AI264" i="15"/>
  <c r="S264" i="15" s="1"/>
  <c r="AI240" i="15"/>
  <c r="S240" i="15" s="1"/>
  <c r="AI232" i="15"/>
  <c r="S232" i="15" s="1"/>
  <c r="AI224" i="15"/>
  <c r="S224" i="15" s="1"/>
  <c r="AI216" i="15"/>
  <c r="S216" i="15" s="1"/>
  <c r="AI200" i="15"/>
  <c r="S200" i="15" s="1"/>
  <c r="AI192" i="15"/>
  <c r="S192" i="15" s="1"/>
  <c r="AI168" i="15"/>
  <c r="S168" i="15" s="1"/>
  <c r="AI160" i="15"/>
  <c r="S160" i="15" s="1"/>
  <c r="AI136" i="15"/>
  <c r="S136" i="15" s="1"/>
  <c r="AI128" i="15"/>
  <c r="S128" i="15" s="1"/>
  <c r="AI120" i="15"/>
  <c r="S120" i="15" s="1"/>
  <c r="AI95" i="15"/>
  <c r="S95" i="15" s="1"/>
  <c r="AI87" i="15"/>
  <c r="S87" i="15" s="1"/>
  <c r="AI63" i="15"/>
  <c r="S63" i="15" s="1"/>
  <c r="AI47" i="15"/>
  <c r="S47" i="15" s="1"/>
  <c r="AI31" i="15"/>
  <c r="S31" i="15" s="1"/>
  <c r="AI7" i="15"/>
  <c r="S7" i="15" s="1"/>
  <c r="AI252" i="15"/>
  <c r="S252" i="15" s="1"/>
  <c r="AI244" i="15"/>
  <c r="S244" i="15" s="1"/>
  <c r="AI212" i="15"/>
  <c r="S212" i="15" s="1"/>
  <c r="AI156" i="15"/>
  <c r="S156" i="15" s="1"/>
  <c r="AI148" i="15"/>
  <c r="S148" i="15" s="1"/>
  <c r="AI140" i="15"/>
  <c r="S140" i="15" s="1"/>
  <c r="AI108" i="15"/>
  <c r="S108" i="15" s="1"/>
  <c r="AI75" i="15"/>
  <c r="S75" i="15" s="1"/>
  <c r="AI67" i="15"/>
  <c r="S67" i="15" s="1"/>
  <c r="AI59" i="15"/>
  <c r="S59" i="15" s="1"/>
  <c r="AI51" i="15"/>
  <c r="S51" i="15" s="1"/>
  <c r="AI35" i="15"/>
  <c r="S35" i="15" s="1"/>
  <c r="AI19" i="15"/>
  <c r="S19" i="15" s="1"/>
  <c r="AI3" i="15"/>
  <c r="S3" i="15" s="1"/>
  <c r="AI257" i="15"/>
  <c r="S257" i="15" s="1"/>
  <c r="AI241" i="15"/>
  <c r="S241" i="15" s="1"/>
  <c r="AI237" i="15"/>
  <c r="S237" i="15" s="1"/>
  <c r="AI213" i="15"/>
  <c r="S213" i="15" s="1"/>
  <c r="AI205" i="15"/>
  <c r="S205" i="15" s="1"/>
  <c r="AI193" i="15"/>
  <c r="S193" i="15" s="1"/>
  <c r="AI177" i="15"/>
  <c r="S177" i="15" s="1"/>
  <c r="AI161" i="15"/>
  <c r="S161" i="15" s="1"/>
  <c r="AI157" i="15"/>
  <c r="S157" i="15" s="1"/>
  <c r="AI153" i="15"/>
  <c r="S153" i="15" s="1"/>
  <c r="AI137" i="15"/>
  <c r="S137" i="15" s="1"/>
  <c r="AI96" i="15"/>
  <c r="S96" i="15" s="1"/>
  <c r="AI92" i="15"/>
  <c r="S92" i="15" s="1"/>
  <c r="AI88" i="15"/>
  <c r="S88" i="15" s="1"/>
  <c r="AI80" i="15"/>
  <c r="S80" i="15" s="1"/>
  <c r="AI76" i="15"/>
  <c r="S76" i="15" s="1"/>
  <c r="AI72" i="15"/>
  <c r="S72" i="15" s="1"/>
  <c r="AI68" i="15"/>
  <c r="S68" i="15" s="1"/>
  <c r="AI64" i="15"/>
  <c r="S64" i="15" s="1"/>
  <c r="AI60" i="15"/>
  <c r="S60" i="15" s="1"/>
  <c r="AI56" i="15"/>
  <c r="S56" i="15" s="1"/>
  <c r="AI52" i="15"/>
  <c r="S52" i="15" s="1"/>
  <c r="AI48" i="15"/>
  <c r="S48" i="15" s="1"/>
  <c r="AI40" i="15"/>
  <c r="S40" i="15" s="1"/>
  <c r="AI36" i="15"/>
  <c r="S36" i="15" s="1"/>
  <c r="AI24" i="15"/>
  <c r="S24" i="15" s="1"/>
  <c r="AI20" i="15"/>
  <c r="S20" i="15" s="1"/>
  <c r="AI12" i="15"/>
  <c r="S12" i="15" s="1"/>
  <c r="AI8" i="15"/>
  <c r="S8" i="15" s="1"/>
  <c r="AI4" i="15"/>
  <c r="S4" i="15" s="1"/>
  <c r="AI209" i="15"/>
  <c r="S209" i="15" s="1"/>
  <c r="AI100" i="15"/>
  <c r="S100" i="15" s="1"/>
  <c r="AI260" i="15"/>
  <c r="S260" i="15" s="1"/>
  <c r="AI256" i="15"/>
  <c r="S256" i="15" s="1"/>
  <c r="AI248" i="15"/>
  <c r="S248" i="15" s="1"/>
  <c r="AI236" i="15"/>
  <c r="S236" i="15" s="1"/>
  <c r="AI228" i="15"/>
  <c r="S228" i="15" s="1"/>
  <c r="AI220" i="15"/>
  <c r="S220" i="15" s="1"/>
  <c r="AI208" i="15"/>
  <c r="S208" i="15" s="1"/>
  <c r="AI204" i="15"/>
  <c r="S204" i="15" s="1"/>
  <c r="AI196" i="15"/>
  <c r="S196" i="15" s="1"/>
  <c r="AI188" i="15"/>
  <c r="S188" i="15" s="1"/>
  <c r="AI184" i="15"/>
  <c r="S184" i="15" s="1"/>
  <c r="AI180" i="15"/>
  <c r="S180" i="15" s="1"/>
  <c r="AI176" i="15"/>
  <c r="S176" i="15" s="1"/>
  <c r="AI172" i="15"/>
  <c r="S172" i="15" s="1"/>
  <c r="AI164" i="15"/>
  <c r="S164" i="15" s="1"/>
  <c r="AI152" i="15"/>
  <c r="S152" i="15" s="1"/>
  <c r="AI144" i="15"/>
  <c r="S144" i="15" s="1"/>
  <c r="AI132" i="15"/>
  <c r="S132" i="15" s="1"/>
  <c r="AI124" i="15"/>
  <c r="S124" i="15" s="1"/>
  <c r="AI116" i="15"/>
  <c r="S116" i="15" s="1"/>
  <c r="AI112" i="15"/>
  <c r="S112" i="15" s="1"/>
  <c r="AI104" i="15"/>
  <c r="S104" i="15" s="1"/>
  <c r="AI91" i="15"/>
  <c r="S91" i="15" s="1"/>
  <c r="AI83" i="15"/>
  <c r="S83" i="15" s="1"/>
  <c r="AI79" i="15"/>
  <c r="S79" i="15" s="1"/>
  <c r="AI71" i="15"/>
  <c r="S71" i="15" s="1"/>
  <c r="AI55" i="15"/>
  <c r="S55" i="15" s="1"/>
  <c r="AI43" i="15"/>
  <c r="S43" i="15" s="1"/>
  <c r="AI39" i="15"/>
  <c r="S39" i="15" s="1"/>
  <c r="AI27" i="15"/>
  <c r="S27" i="15" s="1"/>
  <c r="AI23" i="15"/>
  <c r="S23" i="15" s="1"/>
  <c r="AI15" i="15"/>
  <c r="S15" i="15" s="1"/>
  <c r="AI11" i="15"/>
  <c r="S11" i="15" s="1"/>
  <c r="AI263" i="15"/>
  <c r="S263" i="15" s="1"/>
  <c r="AI259" i="15"/>
  <c r="S259" i="15" s="1"/>
  <c r="AI255" i="15"/>
  <c r="S255" i="15" s="1"/>
  <c r="AI251" i="15"/>
  <c r="S251" i="15" s="1"/>
  <c r="AI247" i="15"/>
  <c r="S247" i="15" s="1"/>
  <c r="AI243" i="15"/>
  <c r="S243" i="15" s="1"/>
  <c r="AI239" i="15"/>
  <c r="S239" i="15" s="1"/>
  <c r="AI235" i="15"/>
  <c r="S235" i="15" s="1"/>
  <c r="AI231" i="15"/>
  <c r="S231" i="15" s="1"/>
  <c r="AI227" i="15"/>
  <c r="S227" i="15" s="1"/>
  <c r="AI223" i="15"/>
  <c r="S223" i="15" s="1"/>
  <c r="AI219" i="15"/>
  <c r="S219" i="15" s="1"/>
  <c r="AI215" i="15"/>
  <c r="S215" i="15" s="1"/>
  <c r="AI211" i="15"/>
  <c r="S211" i="15" s="1"/>
  <c r="AI207" i="15"/>
  <c r="S207" i="15" s="1"/>
  <c r="AI203" i="15"/>
  <c r="S203" i="15" s="1"/>
  <c r="AI199" i="15"/>
  <c r="S199" i="15" s="1"/>
  <c r="AI195" i="15"/>
  <c r="S195" i="15" s="1"/>
  <c r="AI191" i="15"/>
  <c r="S191" i="15" s="1"/>
  <c r="AI187" i="15"/>
  <c r="S187" i="15" s="1"/>
  <c r="AI183" i="15"/>
  <c r="S183" i="15" s="1"/>
  <c r="AI179" i="15"/>
  <c r="S179" i="15" s="1"/>
  <c r="AI175" i="15"/>
  <c r="S175" i="15" s="1"/>
  <c r="AI171" i="15"/>
  <c r="S171" i="15" s="1"/>
  <c r="AI167" i="15"/>
  <c r="S167" i="15" s="1"/>
  <c r="AI163" i="15"/>
  <c r="S163" i="15" s="1"/>
  <c r="AI159" i="15"/>
  <c r="S159" i="15" s="1"/>
  <c r="AI155" i="15"/>
  <c r="S155" i="15" s="1"/>
  <c r="AI151" i="15"/>
  <c r="S151" i="15" s="1"/>
  <c r="AI147" i="15"/>
  <c r="S147" i="15" s="1"/>
  <c r="AI143" i="15"/>
  <c r="S143" i="15" s="1"/>
  <c r="AI139" i="15"/>
  <c r="S139" i="15" s="1"/>
  <c r="AI135" i="15"/>
  <c r="S135" i="15" s="1"/>
  <c r="AI131" i="15"/>
  <c r="S131" i="15" s="1"/>
  <c r="AI127" i="15"/>
  <c r="S127" i="15" s="1"/>
  <c r="AI123" i="15"/>
  <c r="S123" i="15" s="1"/>
  <c r="AI119" i="15"/>
  <c r="S119" i="15" s="1"/>
  <c r="AI115" i="15"/>
  <c r="S115" i="15" s="1"/>
  <c r="AI111" i="15"/>
  <c r="S111" i="15" s="1"/>
  <c r="AI107" i="15"/>
  <c r="S107" i="15" s="1"/>
  <c r="AI18" i="15"/>
  <c r="S18" i="15" s="1"/>
  <c r="AI14" i="15"/>
  <c r="S14" i="15" s="1"/>
  <c r="AI10" i="15"/>
  <c r="S10" i="15" s="1"/>
  <c r="AI6" i="15"/>
  <c r="S6" i="15" s="1"/>
  <c r="AI103" i="15"/>
  <c r="S103" i="15" s="1"/>
  <c r="AI145" i="15"/>
  <c r="S145" i="15" s="1"/>
  <c r="AI84" i="15"/>
  <c r="S84" i="15" s="1"/>
  <c r="AI44" i="15"/>
  <c r="S44" i="15" s="1"/>
  <c r="AI32" i="15"/>
  <c r="S32" i="15" s="1"/>
  <c r="AI28" i="15"/>
  <c r="S28" i="15" s="1"/>
  <c r="AI16" i="15"/>
  <c r="S16" i="15" s="1"/>
  <c r="AI246" i="15"/>
  <c r="S246" i="15" s="1"/>
  <c r="AI150" i="15"/>
  <c r="S150" i="15" s="1"/>
  <c r="AI146" i="15"/>
  <c r="S146" i="15" s="1"/>
  <c r="AI101" i="15"/>
  <c r="S101" i="15" s="1"/>
  <c r="AI89" i="15"/>
  <c r="S89" i="15" s="1"/>
  <c r="AI81" i="15"/>
  <c r="S81" i="15" s="1"/>
  <c r="AI61" i="15"/>
  <c r="S61" i="15" s="1"/>
  <c r="AI41" i="15"/>
  <c r="S41" i="15" s="1"/>
  <c r="AI25" i="15"/>
  <c r="S25" i="15" s="1"/>
  <c r="Z253" i="15"/>
  <c r="AI253" i="15" s="1"/>
  <c r="S253" i="15" s="1"/>
  <c r="Z249" i="15"/>
  <c r="AI249" i="15" s="1"/>
  <c r="S249" i="15" s="1"/>
  <c r="Z229" i="15"/>
  <c r="AI229" i="15" s="1"/>
  <c r="S229" i="15" s="1"/>
  <c r="Z185" i="15"/>
  <c r="AI185" i="15" s="1"/>
  <c r="S185" i="15" s="1"/>
  <c r="Z169" i="15"/>
  <c r="AI169" i="15" s="1"/>
  <c r="S169" i="15" s="1"/>
  <c r="Z165" i="15"/>
  <c r="AI165" i="15" s="1"/>
  <c r="S165" i="15" s="1"/>
  <c r="Z133" i="15"/>
  <c r="AI133" i="15" s="1"/>
  <c r="S133" i="15" s="1"/>
  <c r="Z125" i="15"/>
  <c r="AI125" i="15" s="1"/>
  <c r="S125" i="15" s="1"/>
  <c r="Z117" i="15"/>
  <c r="AI117" i="15" s="1"/>
  <c r="S117" i="15" s="1"/>
  <c r="Z105" i="15"/>
  <c r="AI105" i="15" s="1"/>
  <c r="S105" i="15" s="1"/>
  <c r="Z97" i="15"/>
  <c r="AI97" i="15" s="1"/>
  <c r="S97" i="15" s="1"/>
  <c r="Z85" i="15"/>
  <c r="AI85" i="15" s="1"/>
  <c r="S85" i="15" s="1"/>
  <c r="Z73" i="15"/>
  <c r="AI73" i="15" s="1"/>
  <c r="S73" i="15" s="1"/>
  <c r="Z265" i="15"/>
  <c r="AI265" i="15" s="1"/>
  <c r="S265" i="15" s="1"/>
  <c r="Z261" i="15"/>
  <c r="AI261" i="15" s="1"/>
  <c r="S261" i="15" s="1"/>
  <c r="Z225" i="15"/>
  <c r="AI225" i="15" s="1"/>
  <c r="S225" i="15" s="1"/>
  <c r="Z221" i="15"/>
  <c r="AI221" i="15" s="1"/>
  <c r="S221" i="15" s="1"/>
  <c r="Z217" i="15"/>
  <c r="AI217" i="15" s="1"/>
  <c r="S217" i="15" s="1"/>
  <c r="Z197" i="15"/>
  <c r="AI197" i="15" s="1"/>
  <c r="S197" i="15" s="1"/>
  <c r="Z189" i="15"/>
  <c r="AI189" i="15" s="1"/>
  <c r="S189" i="15" s="1"/>
  <c r="Z181" i="15"/>
  <c r="AI181" i="15" s="1"/>
  <c r="S181" i="15" s="1"/>
  <c r="Z141" i="15"/>
  <c r="AI141" i="15" s="1"/>
  <c r="S141" i="15" s="1"/>
  <c r="Z121" i="15"/>
  <c r="AI121" i="15" s="1"/>
  <c r="S121" i="15" s="1"/>
  <c r="Z113" i="15"/>
  <c r="AI113" i="15" s="1"/>
  <c r="S113" i="15" s="1"/>
  <c r="Z93" i="15"/>
  <c r="AI93" i="15" s="1"/>
  <c r="S93" i="15" s="1"/>
  <c r="Z77" i="15"/>
  <c r="AI77" i="15" s="1"/>
  <c r="S77" i="15" s="1"/>
  <c r="Z69" i="15"/>
  <c r="AI69" i="15" s="1"/>
  <c r="S69" i="15" s="1"/>
  <c r="Z245" i="15"/>
  <c r="AI245" i="15" s="1"/>
  <c r="S245" i="15" s="1"/>
  <c r="Z233" i="15"/>
  <c r="AI233" i="15" s="1"/>
  <c r="S233" i="15" s="1"/>
  <c r="Z201" i="15"/>
  <c r="AI201" i="15" s="1"/>
  <c r="S201" i="15" s="1"/>
  <c r="Z173" i="15"/>
  <c r="AI173" i="15" s="1"/>
  <c r="S173" i="15" s="1"/>
  <c r="Z149" i="15"/>
  <c r="AI149" i="15" s="1"/>
  <c r="S149" i="15" s="1"/>
  <c r="Z129" i="15"/>
  <c r="AI129" i="15" s="1"/>
  <c r="S129" i="15" s="1"/>
  <c r="Z109" i="15"/>
  <c r="AI109" i="15" s="1"/>
  <c r="S109" i="15" s="1"/>
  <c r="AI65" i="15"/>
  <c r="S65" i="15" s="1"/>
  <c r="Z57" i="15"/>
  <c r="AI57" i="15" s="1"/>
  <c r="S57" i="15" s="1"/>
  <c r="Z53" i="15"/>
  <c r="AI53" i="15" s="1"/>
  <c r="S53" i="15" s="1"/>
  <c r="Z49" i="15"/>
  <c r="AI49" i="15" s="1"/>
  <c r="S49" i="15" s="1"/>
  <c r="Z37" i="15"/>
  <c r="AI37" i="15" s="1"/>
  <c r="S37" i="15" s="1"/>
  <c r="Z29" i="15"/>
  <c r="AI29" i="15" s="1"/>
  <c r="S29" i="15" s="1"/>
  <c r="Z266" i="15"/>
  <c r="AI266" i="15" s="1"/>
  <c r="S266" i="15" s="1"/>
  <c r="Z262" i="15"/>
  <c r="AI262" i="15" s="1"/>
  <c r="S262" i="15" s="1"/>
  <c r="Z258" i="15"/>
  <c r="AI258" i="15" s="1"/>
  <c r="S258" i="15" s="1"/>
  <c r="Z254" i="15"/>
  <c r="AI254" i="15" s="1"/>
  <c r="S254" i="15" s="1"/>
  <c r="Z250" i="15"/>
  <c r="AI250" i="15" s="1"/>
  <c r="S250" i="15" s="1"/>
  <c r="Z242" i="15"/>
  <c r="AI242" i="15" s="1"/>
  <c r="S242" i="15" s="1"/>
  <c r="Z238" i="15"/>
  <c r="AI238" i="15" s="1"/>
  <c r="S238" i="15" s="1"/>
  <c r="Z234" i="15"/>
  <c r="AI234" i="15" s="1"/>
  <c r="S234" i="15" s="1"/>
  <c r="Z230" i="15"/>
  <c r="AI230" i="15" s="1"/>
  <c r="S230" i="15" s="1"/>
  <c r="Z226" i="15"/>
  <c r="AI226" i="15" s="1"/>
  <c r="S226" i="15" s="1"/>
  <c r="Z222" i="15"/>
  <c r="AI222" i="15" s="1"/>
  <c r="S222" i="15" s="1"/>
  <c r="Z218" i="15"/>
  <c r="AI218" i="15" s="1"/>
  <c r="S218" i="15" s="1"/>
  <c r="AI214" i="15"/>
  <c r="S214" i="15" s="1"/>
  <c r="Z210" i="15"/>
  <c r="AI210" i="15" s="1"/>
  <c r="S210" i="15" s="1"/>
  <c r="Z206" i="15"/>
  <c r="AI206" i="15" s="1"/>
  <c r="S206" i="15" s="1"/>
  <c r="Z202" i="15"/>
  <c r="AI202" i="15" s="1"/>
  <c r="S202" i="15" s="1"/>
  <c r="Z198" i="15"/>
  <c r="AI198" i="15" s="1"/>
  <c r="S198" i="15" s="1"/>
  <c r="Z194" i="15"/>
  <c r="AI194" i="15" s="1"/>
  <c r="S194" i="15" s="1"/>
  <c r="Z190" i="15"/>
  <c r="AI190" i="15" s="1"/>
  <c r="S190" i="15" s="1"/>
  <c r="Z186" i="15"/>
  <c r="AI186" i="15" s="1"/>
  <c r="S186" i="15" s="1"/>
  <c r="Z182" i="15"/>
  <c r="AI182" i="15" s="1"/>
  <c r="S182" i="15" s="1"/>
  <c r="Z178" i="15"/>
  <c r="AI178" i="15" s="1"/>
  <c r="S178" i="15" s="1"/>
  <c r="AI174" i="15"/>
  <c r="S174" i="15" s="1"/>
  <c r="Z170" i="15"/>
  <c r="AI170" i="15" s="1"/>
  <c r="S170" i="15" s="1"/>
  <c r="Z166" i="15"/>
  <c r="AI166" i="15" s="1"/>
  <c r="S166" i="15" s="1"/>
  <c r="Z162" i="15"/>
  <c r="AI162" i="15" s="1"/>
  <c r="S162" i="15" s="1"/>
  <c r="Z158" i="15"/>
  <c r="AI158" i="15" s="1"/>
  <c r="S158" i="15" s="1"/>
  <c r="AI154" i="15"/>
  <c r="S154" i="15" s="1"/>
  <c r="Z142" i="15"/>
  <c r="AI142" i="15" s="1"/>
  <c r="S142" i="15" s="1"/>
  <c r="Z138" i="15"/>
  <c r="AI138" i="15" s="1"/>
  <c r="S138" i="15" s="1"/>
  <c r="Z134" i="15"/>
  <c r="AI134" i="15" s="1"/>
  <c r="S134" i="15" s="1"/>
  <c r="Z130" i="15"/>
  <c r="AI130" i="15" s="1"/>
  <c r="S130" i="15" s="1"/>
  <c r="Z126" i="15"/>
  <c r="AI126" i="15" s="1"/>
  <c r="S126" i="15" s="1"/>
  <c r="Z122" i="15"/>
  <c r="AI122" i="15" s="1"/>
  <c r="S122" i="15" s="1"/>
  <c r="Z118" i="15"/>
  <c r="AI118" i="15" s="1"/>
  <c r="S118" i="15" s="1"/>
  <c r="Z114" i="15"/>
  <c r="AI114" i="15" s="1"/>
  <c r="S114" i="15" s="1"/>
  <c r="Z110" i="15"/>
  <c r="AI110" i="15" s="1"/>
  <c r="S110" i="15" s="1"/>
  <c r="AI106" i="15"/>
  <c r="S106" i="15" s="1"/>
  <c r="Z102" i="15"/>
  <c r="AI102" i="15" s="1"/>
  <c r="S102" i="15" s="1"/>
  <c r="Z99" i="15"/>
  <c r="AI99" i="15" s="1"/>
  <c r="S99" i="15" s="1"/>
  <c r="Z98" i="15"/>
  <c r="AI98" i="15" s="1"/>
  <c r="S98" i="15" s="1"/>
  <c r="Z94" i="15"/>
  <c r="AI94" i="15" s="1"/>
  <c r="S94" i="15" s="1"/>
  <c r="AI90" i="15"/>
  <c r="S90" i="15" s="1"/>
  <c r="Z86" i="15"/>
  <c r="AI86" i="15" s="1"/>
  <c r="S86" i="15" s="1"/>
  <c r="Z82" i="15"/>
  <c r="AI82" i="15" s="1"/>
  <c r="S82" i="15" s="1"/>
  <c r="Z78" i="15"/>
  <c r="AI78" i="15" s="1"/>
  <c r="S78" i="15" s="1"/>
  <c r="Z74" i="15"/>
  <c r="AI74" i="15" s="1"/>
  <c r="S74" i="15" s="1"/>
  <c r="Z70" i="15"/>
  <c r="AI70" i="15" s="1"/>
  <c r="S70" i="15" s="1"/>
  <c r="Z66" i="15"/>
  <c r="AI66" i="15" s="1"/>
  <c r="S66" i="15" s="1"/>
  <c r="AI62" i="15"/>
  <c r="S62" i="15" s="1"/>
  <c r="AI58" i="15"/>
  <c r="S58" i="15" s="1"/>
  <c r="Z54" i="15"/>
  <c r="AI54" i="15" s="1"/>
  <c r="S54" i="15" s="1"/>
  <c r="Z50" i="15"/>
  <c r="AI50" i="15" s="1"/>
  <c r="S50" i="15" s="1"/>
  <c r="Z46" i="15"/>
  <c r="AI46" i="15" s="1"/>
  <c r="S46" i="15" s="1"/>
  <c r="Z42" i="15"/>
  <c r="AI42" i="15" s="1"/>
  <c r="S42" i="15" s="1"/>
  <c r="Z38" i="15"/>
  <c r="AI38" i="15" s="1"/>
  <c r="S38" i="15" s="1"/>
  <c r="Z34" i="15"/>
  <c r="AI34" i="15" s="1"/>
  <c r="S34" i="15" s="1"/>
  <c r="Z30" i="15"/>
  <c r="AI30" i="15" s="1"/>
  <c r="S30" i="15" s="1"/>
  <c r="Z26" i="15"/>
  <c r="AI26" i="15" s="1"/>
  <c r="S26" i="15" s="1"/>
  <c r="Z22" i="15"/>
  <c r="AI22" i="15" s="1"/>
  <c r="S22" i="15" s="1"/>
  <c r="AI45" i="15"/>
  <c r="S45" i="15" s="1"/>
  <c r="Z33" i="15"/>
  <c r="AI33" i="15" s="1"/>
  <c r="S33" i="15" s="1"/>
  <c r="Z21" i="15"/>
  <c r="AI21" i="15" s="1"/>
  <c r="S21" i="15" s="1"/>
  <c r="Z17" i="15"/>
  <c r="AI17" i="15" s="1"/>
  <c r="S17" i="15" s="1"/>
  <c r="Z13" i="15"/>
  <c r="AI13" i="15" s="1"/>
  <c r="S13" i="15" s="1"/>
  <c r="Z9" i="15"/>
  <c r="AI9" i="15" s="1"/>
  <c r="S9" i="15" s="1"/>
  <c r="Z5" i="15"/>
  <c r="AI5" i="15" s="1"/>
  <c r="S5" i="15" s="1"/>
  <c r="Z2" i="15"/>
  <c r="H64" i="2"/>
  <c r="I64" i="2" s="1"/>
  <c r="H60" i="2"/>
  <c r="I60" i="2" s="1"/>
  <c r="H56" i="2"/>
  <c r="I56" i="2" s="1"/>
  <c r="H52" i="2"/>
  <c r="I52" i="2" s="1"/>
  <c r="H48" i="2"/>
  <c r="I48" i="2" s="1"/>
  <c r="H44" i="2"/>
  <c r="I44" i="2" s="1"/>
  <c r="H40" i="2"/>
  <c r="I40" i="2" s="1"/>
  <c r="H36" i="2"/>
  <c r="I36" i="2" s="1"/>
  <c r="H32" i="2"/>
  <c r="I32" i="2" s="1"/>
  <c r="H28" i="2"/>
  <c r="I28" i="2" s="1"/>
  <c r="H24" i="2"/>
  <c r="I24" i="2" s="1"/>
  <c r="H20" i="2"/>
  <c r="I20" i="2" s="1"/>
  <c r="H16" i="2"/>
  <c r="I16" i="2" s="1"/>
  <c r="H12" i="2"/>
  <c r="I12" i="2" s="1"/>
  <c r="H8" i="2"/>
  <c r="I8" i="2" s="1"/>
  <c r="H4" i="2"/>
  <c r="I4" i="2" s="1"/>
  <c r="H14" i="2"/>
  <c r="I14" i="2" s="1"/>
  <c r="H30" i="2"/>
  <c r="I30" i="2" s="1"/>
  <c r="H42" i="2"/>
  <c r="I42" i="2" s="1"/>
  <c r="H46" i="2"/>
  <c r="I46" i="2" s="1"/>
  <c r="H54" i="2"/>
  <c r="I54" i="2" s="1"/>
  <c r="H72" i="2"/>
  <c r="I72" i="2" s="1"/>
  <c r="H84" i="2"/>
  <c r="I84" i="2" s="1"/>
  <c r="H92" i="2"/>
  <c r="I92" i="2" s="1"/>
  <c r="H104" i="2"/>
  <c r="I104" i="2" s="1"/>
  <c r="H124" i="2"/>
  <c r="I124" i="2" s="1"/>
  <c r="H128" i="2"/>
  <c r="I128" i="2" s="1"/>
  <c r="H144" i="2"/>
  <c r="I144" i="2" s="1"/>
  <c r="H170" i="2"/>
  <c r="I170" i="2" s="1"/>
  <c r="H178" i="2"/>
  <c r="I178" i="2" s="1"/>
  <c r="H190" i="2"/>
  <c r="I190" i="2" s="1"/>
  <c r="H202" i="2"/>
  <c r="I202" i="2" s="1"/>
  <c r="H222" i="2"/>
  <c r="I222" i="2" s="1"/>
  <c r="H234" i="2"/>
  <c r="I234" i="2" s="1"/>
  <c r="H239" i="2"/>
  <c r="I239" i="2" s="1"/>
  <c r="H10" i="2"/>
  <c r="I10" i="2" s="1"/>
  <c r="H18" i="2"/>
  <c r="I18" i="2" s="1"/>
  <c r="H22" i="2"/>
  <c r="I22" i="2" s="1"/>
  <c r="H26" i="2"/>
  <c r="I26" i="2" s="1"/>
  <c r="H38" i="2"/>
  <c r="I38" i="2" s="1"/>
  <c r="H50" i="2"/>
  <c r="I50" i="2" s="1"/>
  <c r="H68" i="2"/>
  <c r="I68" i="2" s="1"/>
  <c r="H80" i="2"/>
  <c r="I80" i="2" s="1"/>
  <c r="H88" i="2"/>
  <c r="I88" i="2" s="1"/>
  <c r="H96" i="2"/>
  <c r="I96" i="2" s="1"/>
  <c r="H108" i="2"/>
  <c r="I108" i="2" s="1"/>
  <c r="H116" i="2"/>
  <c r="I116" i="2" s="1"/>
  <c r="H136" i="2"/>
  <c r="I136" i="2" s="1"/>
  <c r="H140" i="2"/>
  <c r="I140" i="2" s="1"/>
  <c r="H152" i="2"/>
  <c r="I152" i="2" s="1"/>
  <c r="H160" i="2"/>
  <c r="I160" i="2" s="1"/>
  <c r="H182" i="2"/>
  <c r="I182" i="2" s="1"/>
  <c r="H198" i="2"/>
  <c r="I198" i="2" s="1"/>
  <c r="H210" i="2"/>
  <c r="I210" i="2" s="1"/>
  <c r="H218" i="2"/>
  <c r="I218" i="2" s="1"/>
  <c r="H5" i="2"/>
  <c r="I5" i="2" s="1"/>
  <c r="H9" i="2"/>
  <c r="I9" i="2" s="1"/>
  <c r="H13" i="2"/>
  <c r="I13" i="2" s="1"/>
  <c r="H17" i="2"/>
  <c r="I17" i="2" s="1"/>
  <c r="H21" i="2"/>
  <c r="I21" i="2" s="1"/>
  <c r="H25" i="2"/>
  <c r="I25" i="2" s="1"/>
  <c r="H29" i="2"/>
  <c r="I29" i="2" s="1"/>
  <c r="H33" i="2"/>
  <c r="I33" i="2" s="1"/>
  <c r="H37" i="2"/>
  <c r="I37" i="2" s="1"/>
  <c r="H41" i="2"/>
  <c r="I41" i="2" s="1"/>
  <c r="H45" i="2"/>
  <c r="I45" i="2" s="1"/>
  <c r="H49" i="2"/>
  <c r="I49" i="2" s="1"/>
  <c r="H53" i="2"/>
  <c r="I53" i="2" s="1"/>
  <c r="H57" i="2"/>
  <c r="I57" i="2" s="1"/>
  <c r="H61" i="2"/>
  <c r="I61" i="2" s="1"/>
  <c r="H2" i="2"/>
  <c r="I2" i="2" s="1"/>
  <c r="H6" i="2"/>
  <c r="I6" i="2" s="1"/>
  <c r="H34" i="2"/>
  <c r="I34" i="2" s="1"/>
  <c r="H58" i="2"/>
  <c r="I58" i="2" s="1"/>
  <c r="H76" i="2"/>
  <c r="I76" i="2" s="1"/>
  <c r="H100" i="2"/>
  <c r="I100" i="2" s="1"/>
  <c r="H112" i="2"/>
  <c r="I112" i="2" s="1"/>
  <c r="H120" i="2"/>
  <c r="I120" i="2" s="1"/>
  <c r="H132" i="2"/>
  <c r="I132" i="2" s="1"/>
  <c r="H148" i="2"/>
  <c r="I148" i="2" s="1"/>
  <c r="H156" i="2"/>
  <c r="I156" i="2" s="1"/>
  <c r="H164" i="2"/>
  <c r="I164" i="2" s="1"/>
  <c r="H174" i="2"/>
  <c r="I174" i="2" s="1"/>
  <c r="H186" i="2"/>
  <c r="I186" i="2" s="1"/>
  <c r="H194" i="2"/>
  <c r="I194" i="2" s="1"/>
  <c r="H206" i="2"/>
  <c r="I206" i="2" s="1"/>
  <c r="H214" i="2"/>
  <c r="I214" i="2" s="1"/>
  <c r="H226" i="2"/>
  <c r="I226" i="2" s="1"/>
  <c r="H248" i="2"/>
  <c r="I248" i="2" s="1"/>
  <c r="H252" i="2"/>
  <c r="I252" i="2" s="1"/>
  <c r="H256" i="2"/>
  <c r="I256" i="2" s="1"/>
  <c r="H263" i="2"/>
  <c r="I263" i="2" s="1"/>
  <c r="H259" i="2"/>
  <c r="I259" i="2" s="1"/>
  <c r="H255" i="2"/>
  <c r="I255" i="2" s="1"/>
  <c r="H251" i="2"/>
  <c r="I251" i="2" s="1"/>
  <c r="H247" i="2"/>
  <c r="I247" i="2" s="1"/>
  <c r="H242" i="2"/>
  <c r="I242" i="2" s="1"/>
  <c r="H238" i="2"/>
  <c r="I238" i="2" s="1"/>
  <c r="H233" i="2"/>
  <c r="I233" i="2" s="1"/>
  <c r="H229" i="2"/>
  <c r="I229" i="2" s="1"/>
  <c r="H225" i="2"/>
  <c r="I225" i="2" s="1"/>
  <c r="H221" i="2"/>
  <c r="I221" i="2" s="1"/>
  <c r="H217" i="2"/>
  <c r="I217" i="2" s="1"/>
  <c r="H213" i="2"/>
  <c r="I213" i="2" s="1"/>
  <c r="H209" i="2"/>
  <c r="I209" i="2" s="1"/>
  <c r="H205" i="2"/>
  <c r="I205" i="2" s="1"/>
  <c r="H201" i="2"/>
  <c r="I201" i="2" s="1"/>
  <c r="H197" i="2"/>
  <c r="I197" i="2" s="1"/>
  <c r="H193" i="2"/>
  <c r="I193" i="2" s="1"/>
  <c r="H189" i="2"/>
  <c r="I189" i="2" s="1"/>
  <c r="H185" i="2"/>
  <c r="I185" i="2" s="1"/>
  <c r="H181" i="2"/>
  <c r="I181" i="2" s="1"/>
  <c r="H177" i="2"/>
  <c r="I177" i="2" s="1"/>
  <c r="H173" i="2"/>
  <c r="I173" i="2" s="1"/>
  <c r="H167" i="2"/>
  <c r="I167" i="2" s="1"/>
  <c r="H163" i="2"/>
  <c r="I163" i="2" s="1"/>
  <c r="H159" i="2"/>
  <c r="I159" i="2" s="1"/>
  <c r="H155" i="2"/>
  <c r="I155" i="2" s="1"/>
  <c r="H151" i="2"/>
  <c r="I151" i="2" s="1"/>
  <c r="H147" i="2"/>
  <c r="I147" i="2" s="1"/>
  <c r="H143" i="2"/>
  <c r="I143" i="2" s="1"/>
  <c r="H139" i="2"/>
  <c r="I139" i="2" s="1"/>
  <c r="H135" i="2"/>
  <c r="I135" i="2" s="1"/>
  <c r="H131" i="2"/>
  <c r="I131" i="2" s="1"/>
  <c r="H127" i="2"/>
  <c r="I127" i="2" s="1"/>
  <c r="H123" i="2"/>
  <c r="I123" i="2" s="1"/>
  <c r="H119" i="2"/>
  <c r="I119" i="2" s="1"/>
  <c r="H115" i="2"/>
  <c r="I115" i="2" s="1"/>
  <c r="H111" i="2"/>
  <c r="I111" i="2" s="1"/>
  <c r="H107" i="2"/>
  <c r="I107" i="2" s="1"/>
  <c r="H103" i="2"/>
  <c r="I103" i="2" s="1"/>
  <c r="H99" i="2"/>
  <c r="I99" i="2" s="1"/>
  <c r="H95" i="2"/>
  <c r="I95" i="2" s="1"/>
  <c r="H91" i="2"/>
  <c r="I91" i="2" s="1"/>
  <c r="H87" i="2"/>
  <c r="I87" i="2" s="1"/>
  <c r="H83" i="2"/>
  <c r="I83" i="2" s="1"/>
  <c r="H79" i="2"/>
  <c r="I79" i="2" s="1"/>
  <c r="H75" i="2"/>
  <c r="I75" i="2" s="1"/>
  <c r="H71" i="2"/>
  <c r="I71" i="2" s="1"/>
  <c r="H67" i="2"/>
  <c r="I67" i="2" s="1"/>
  <c r="H63" i="2"/>
  <c r="I63" i="2" s="1"/>
  <c r="H59" i="2"/>
  <c r="I59" i="2" s="1"/>
  <c r="H55" i="2"/>
  <c r="I55" i="2" s="1"/>
  <c r="H51" i="2"/>
  <c r="I51" i="2" s="1"/>
  <c r="H47" i="2"/>
  <c r="I47" i="2" s="1"/>
  <c r="H43" i="2"/>
  <c r="I43" i="2" s="1"/>
  <c r="H39" i="2"/>
  <c r="I39" i="2" s="1"/>
  <c r="H35" i="2"/>
  <c r="I35" i="2" s="1"/>
  <c r="H31" i="2"/>
  <c r="I31" i="2" s="1"/>
  <c r="H27" i="2"/>
  <c r="I27" i="2" s="1"/>
  <c r="H23" i="2"/>
  <c r="I23" i="2" s="1"/>
  <c r="H19" i="2"/>
  <c r="I19" i="2" s="1"/>
  <c r="H15" i="2"/>
  <c r="I15" i="2" s="1"/>
  <c r="H11" i="2"/>
  <c r="I11" i="2" s="1"/>
  <c r="H7" i="2"/>
  <c r="I7" i="2" s="1"/>
  <c r="H3" i="2"/>
  <c r="I3" i="2" s="1"/>
  <c r="H230" i="2"/>
  <c r="I230" i="2" s="1"/>
  <c r="I256" i="15" l="1"/>
  <c r="I214" i="15"/>
  <c r="I220" i="15"/>
  <c r="I48" i="15"/>
  <c r="I239" i="15"/>
  <c r="I136" i="15"/>
  <c r="I116" i="15"/>
  <c r="I71" i="15"/>
  <c r="I139" i="15"/>
  <c r="I121" i="15"/>
  <c r="I19" i="15"/>
  <c r="I161" i="15"/>
  <c r="I117" i="15"/>
  <c r="I44" i="15"/>
  <c r="I211" i="15"/>
  <c r="I90" i="15"/>
  <c r="I4" i="15"/>
  <c r="I142" i="15"/>
  <c r="I92" i="15"/>
  <c r="I168" i="15"/>
  <c r="I234" i="15"/>
  <c r="I119" i="15"/>
  <c r="I171" i="15"/>
  <c r="I223" i="15"/>
  <c r="I75" i="15"/>
  <c r="I87" i="15"/>
  <c r="I160" i="15"/>
  <c r="I248" i="15"/>
  <c r="I36" i="15"/>
  <c r="I185" i="15"/>
  <c r="I150" i="15"/>
  <c r="I205" i="15"/>
  <c r="I208" i="15"/>
  <c r="I152" i="15"/>
  <c r="I228" i="15"/>
  <c r="I29" i="15"/>
  <c r="I39" i="15"/>
  <c r="I126" i="15"/>
  <c r="I5" i="15"/>
  <c r="I9" i="15"/>
  <c r="I78" i="15"/>
  <c r="I257" i="15"/>
  <c r="I198" i="15"/>
  <c r="I229" i="15"/>
  <c r="I247" i="15"/>
  <c r="I8" i="15"/>
  <c r="I56" i="15"/>
  <c r="I216" i="15"/>
  <c r="I102" i="15"/>
  <c r="I17" i="15"/>
  <c r="I137" i="15"/>
  <c r="I206" i="15"/>
  <c r="I217" i="15"/>
  <c r="I169" i="15"/>
  <c r="I89" i="15"/>
  <c r="I233" i="15"/>
  <c r="I129" i="15"/>
  <c r="I260" i="15"/>
  <c r="I54" i="15"/>
  <c r="I50" i="15"/>
  <c r="I173" i="15"/>
  <c r="I7" i="15"/>
  <c r="I59" i="15"/>
  <c r="I226" i="15"/>
  <c r="I178" i="15"/>
  <c r="I93" i="15"/>
  <c r="I41" i="15"/>
  <c r="I53" i="15"/>
  <c r="I264" i="15"/>
  <c r="I133" i="15"/>
  <c r="I73" i="15"/>
  <c r="I14" i="15"/>
  <c r="I100" i="15"/>
  <c r="I225" i="15"/>
  <c r="I70" i="15"/>
  <c r="I166" i="15"/>
  <c r="I162" i="15"/>
  <c r="I263" i="15"/>
  <c r="I111" i="15"/>
  <c r="I67" i="15"/>
  <c r="I99" i="15"/>
  <c r="I3" i="15"/>
  <c r="I157" i="15"/>
  <c r="I262" i="15"/>
  <c r="I167" i="15"/>
  <c r="I55" i="15"/>
  <c r="I103" i="15"/>
  <c r="I125" i="15"/>
  <c r="I106" i="15"/>
  <c r="I98" i="15"/>
  <c r="I33" i="15"/>
  <c r="I51" i="15"/>
  <c r="I31" i="15"/>
  <c r="I258" i="15"/>
  <c r="I95" i="15"/>
  <c r="I261" i="15"/>
  <c r="I15" i="15"/>
  <c r="I243" i="15"/>
  <c r="I62" i="15"/>
  <c r="I32" i="15"/>
  <c r="I170" i="15"/>
  <c r="I37" i="15"/>
  <c r="I176" i="15"/>
  <c r="I30" i="15"/>
  <c r="I190" i="15"/>
  <c r="I57" i="15"/>
  <c r="I110" i="15"/>
  <c r="I202" i="15"/>
  <c r="I265" i="15"/>
  <c r="I118" i="15"/>
  <c r="I172" i="15"/>
  <c r="I120" i="15"/>
  <c r="I221" i="15"/>
  <c r="I24" i="15"/>
  <c r="I79" i="15"/>
  <c r="I235" i="15"/>
  <c r="I38" i="15"/>
  <c r="I97" i="15"/>
  <c r="I155" i="15"/>
  <c r="I140" i="15"/>
  <c r="I210" i="15"/>
  <c r="I113" i="15"/>
  <c r="I143" i="15"/>
  <c r="I215" i="15"/>
  <c r="I207" i="15"/>
  <c r="I109" i="15"/>
  <c r="I151" i="15"/>
  <c r="I231" i="15"/>
  <c r="I115" i="15"/>
  <c r="I175" i="15"/>
  <c r="I195" i="15"/>
  <c r="I141" i="15"/>
  <c r="I240" i="15"/>
  <c r="I43" i="15"/>
  <c r="I200" i="15"/>
  <c r="I63" i="15"/>
  <c r="I104" i="15"/>
  <c r="I49" i="15"/>
  <c r="I227" i="15"/>
  <c r="I232" i="15"/>
  <c r="I35" i="15"/>
  <c r="I84" i="15"/>
  <c r="I158" i="15"/>
  <c r="I10" i="15"/>
  <c r="I64" i="15"/>
  <c r="I128" i="15"/>
  <c r="I181" i="15"/>
  <c r="I16" i="15"/>
  <c r="I58" i="15"/>
  <c r="I101" i="15"/>
  <c r="I144" i="15"/>
  <c r="I186" i="15"/>
  <c r="I94" i="15"/>
  <c r="I25" i="15"/>
  <c r="I68" i="15"/>
  <c r="I164" i="15"/>
  <c r="I213" i="15"/>
  <c r="I241" i="15"/>
  <c r="I6" i="15"/>
  <c r="I60" i="15"/>
  <c r="I108" i="15"/>
  <c r="I134" i="15"/>
  <c r="I177" i="15"/>
  <c r="I209" i="15"/>
  <c r="I72" i="15"/>
  <c r="I244" i="15"/>
  <c r="I22" i="15"/>
  <c r="I81" i="15"/>
  <c r="I191" i="15"/>
  <c r="I135" i="15"/>
  <c r="I23" i="15"/>
  <c r="I184" i="15"/>
  <c r="I18" i="15"/>
  <c r="I91" i="15"/>
  <c r="I219" i="15"/>
  <c r="I246" i="15"/>
  <c r="I196" i="15"/>
  <c r="I114" i="15"/>
  <c r="I61" i="15"/>
  <c r="I199" i="15"/>
  <c r="I183" i="15"/>
  <c r="I192" i="15"/>
  <c r="I2" i="15"/>
  <c r="I34" i="15"/>
  <c r="I40" i="15"/>
  <c r="I179" i="15"/>
  <c r="I153" i="15"/>
  <c r="I20" i="15"/>
  <c r="I105" i="15"/>
  <c r="I180" i="15"/>
  <c r="I21" i="15"/>
  <c r="I85" i="15"/>
  <c r="I138" i="15"/>
  <c r="I26" i="15"/>
  <c r="I69" i="15"/>
  <c r="I112" i="15"/>
  <c r="I154" i="15"/>
  <c r="I197" i="15"/>
  <c r="I224" i="15"/>
  <c r="I174" i="15"/>
  <c r="I218" i="15"/>
  <c r="I249" i="15"/>
  <c r="I12" i="15"/>
  <c r="I182" i="15"/>
  <c r="I189" i="15"/>
  <c r="I237" i="15"/>
  <c r="I188" i="15"/>
  <c r="I253" i="15"/>
  <c r="I45" i="15"/>
  <c r="I131" i="15"/>
  <c r="I149" i="15"/>
  <c r="I259" i="15"/>
  <c r="I145" i="15"/>
  <c r="I130" i="15"/>
  <c r="I27" i="15"/>
  <c r="I203" i="15"/>
  <c r="I230" i="15"/>
  <c r="I204" i="15"/>
  <c r="I222" i="15"/>
  <c r="I212" i="15"/>
  <c r="I65" i="15"/>
  <c r="I242" i="15"/>
  <c r="I82" i="15"/>
  <c r="I159" i="15"/>
  <c r="I74" i="15"/>
  <c r="I251" i="15"/>
  <c r="I127" i="15"/>
  <c r="I107" i="15"/>
  <c r="I266" i="15"/>
  <c r="I238" i="15"/>
  <c r="I42" i="15"/>
  <c r="I201" i="15"/>
  <c r="I96" i="15"/>
  <c r="I80" i="15"/>
  <c r="I122" i="15"/>
  <c r="I165" i="15"/>
  <c r="I52" i="15"/>
  <c r="I148" i="15"/>
  <c r="I46" i="15"/>
  <c r="I132" i="15"/>
  <c r="I28" i="15"/>
  <c r="I76" i="15"/>
  <c r="I124" i="15"/>
  <c r="I193" i="15"/>
  <c r="I252" i="15"/>
  <c r="I146" i="15"/>
  <c r="I245" i="15"/>
  <c r="I123" i="15"/>
  <c r="I88" i="15"/>
  <c r="I13" i="15"/>
  <c r="I250" i="15"/>
  <c r="I236" i="15"/>
  <c r="I86" i="15"/>
  <c r="I66" i="15"/>
  <c r="I77" i="15"/>
  <c r="I187" i="15"/>
  <c r="I147" i="15"/>
  <c r="I47" i="15"/>
  <c r="I254" i="15"/>
  <c r="I255" i="15"/>
  <c r="I83" i="15"/>
  <c r="I163" i="15"/>
  <c r="I11" i="15"/>
  <c r="I194" i="15"/>
  <c r="AI2" i="15"/>
  <c r="G3" i="15"/>
  <c r="J268" i="15"/>
  <c r="G149" i="15"/>
  <c r="G205" i="15"/>
  <c r="G29" i="15"/>
  <c r="G37" i="15"/>
  <c r="G141" i="15"/>
  <c r="G226" i="15"/>
  <c r="G98" i="15"/>
  <c r="G55" i="15"/>
  <c r="G252" i="15"/>
  <c r="G11" i="15"/>
  <c r="G225" i="15"/>
  <c r="G175" i="15"/>
  <c r="G118" i="15"/>
  <c r="G52" i="15"/>
  <c r="G231" i="15"/>
  <c r="G39" i="15"/>
  <c r="G46" i="15"/>
  <c r="G236" i="15"/>
  <c r="G172" i="15"/>
  <c r="G108" i="15"/>
  <c r="G187" i="15"/>
  <c r="G223" i="15"/>
  <c r="G31" i="15"/>
  <c r="G228" i="15"/>
  <c r="G9" i="15"/>
  <c r="G80" i="15"/>
  <c r="G151" i="15"/>
  <c r="G30" i="15"/>
  <c r="G171" i="15"/>
  <c r="G264" i="15"/>
  <c r="G136" i="15"/>
  <c r="G207" i="15"/>
  <c r="G143" i="15"/>
  <c r="G15" i="15"/>
  <c r="G227" i="15"/>
  <c r="G185" i="15"/>
  <c r="G121" i="15"/>
  <c r="G199" i="15"/>
  <c r="G78" i="15"/>
  <c r="G14" i="15"/>
  <c r="G113" i="15"/>
  <c r="G262" i="15"/>
  <c r="G24" i="15" l="1"/>
  <c r="G12" i="15"/>
  <c r="G204" i="15"/>
  <c r="G47" i="15"/>
  <c r="G95" i="15"/>
  <c r="G156" i="15"/>
  <c r="G211" i="15"/>
  <c r="G239" i="15"/>
  <c r="G51" i="15"/>
  <c r="G210" i="15"/>
  <c r="G157" i="15"/>
  <c r="G219" i="15"/>
  <c r="G92" i="15"/>
  <c r="G254" i="15"/>
  <c r="G255" i="15"/>
  <c r="G217" i="15"/>
  <c r="G56" i="15"/>
  <c r="G256" i="15"/>
  <c r="G130" i="15"/>
  <c r="G251" i="15"/>
  <c r="G18" i="15"/>
  <c r="G88" i="15"/>
  <c r="G266" i="15"/>
  <c r="G238" i="15"/>
  <c r="G240" i="15"/>
  <c r="G241" i="15"/>
  <c r="G263" i="15"/>
  <c r="G148" i="15"/>
  <c r="G186" i="15"/>
  <c r="G59" i="15"/>
  <c r="G77" i="15"/>
  <c r="G4" i="15"/>
  <c r="G248" i="15"/>
  <c r="G100" i="15"/>
  <c r="G218" i="15"/>
  <c r="G253" i="15"/>
  <c r="G6" i="15"/>
  <c r="G27" i="15"/>
  <c r="G192" i="15"/>
  <c r="G212" i="15"/>
  <c r="G107" i="15"/>
  <c r="G144" i="15"/>
  <c r="G246" i="15"/>
  <c r="G203" i="15"/>
  <c r="G19" i="15"/>
  <c r="G109" i="15"/>
  <c r="G2" i="15"/>
  <c r="G237" i="15"/>
  <c r="G242" i="15"/>
  <c r="G115" i="15"/>
  <c r="G67" i="15"/>
  <c r="G247" i="15"/>
  <c r="G85" i="15"/>
  <c r="G49" i="15"/>
  <c r="G163" i="15"/>
  <c r="G200" i="15"/>
  <c r="G87" i="15"/>
  <c r="G36" i="15"/>
  <c r="G74" i="15"/>
  <c r="G259" i="15"/>
  <c r="G26" i="15"/>
  <c r="G48" i="15"/>
  <c r="G5" i="15"/>
  <c r="S2" i="15"/>
  <c r="G133" i="15"/>
  <c r="G101" i="15"/>
  <c r="G165" i="15"/>
  <c r="G189" i="15"/>
  <c r="G34" i="15"/>
  <c r="G62" i="15"/>
  <c r="G33" i="15"/>
  <c r="G54" i="15"/>
  <c r="G25" i="15"/>
  <c r="G10" i="15"/>
  <c r="G102" i="15"/>
  <c r="G66" i="15"/>
  <c r="G158" i="15"/>
  <c r="G122" i="15"/>
  <c r="G178" i="15"/>
  <c r="G7" i="15"/>
  <c r="G234" i="15"/>
  <c r="G63" i="15"/>
  <c r="G150" i="15"/>
  <c r="G69" i="15"/>
  <c r="G260" i="15"/>
  <c r="G233" i="15"/>
  <c r="G232" i="15"/>
  <c r="G244" i="15"/>
  <c r="G224" i="15"/>
  <c r="G81" i="15"/>
  <c r="G38" i="15"/>
  <c r="G137" i="15"/>
  <c r="G94" i="15"/>
  <c r="G193" i="15"/>
  <c r="G214" i="15"/>
  <c r="G249" i="15"/>
  <c r="G206" i="15"/>
  <c r="G42" i="15"/>
  <c r="G73" i="15"/>
  <c r="G70" i="15"/>
  <c r="G117" i="15"/>
  <c r="G196" i="15"/>
  <c r="G41" i="15"/>
  <c r="G60" i="15"/>
  <c r="G40" i="15"/>
  <c r="G32" i="15"/>
  <c r="G44" i="15"/>
  <c r="G17" i="15"/>
  <c r="G129" i="15"/>
  <c r="G134" i="15"/>
  <c r="G127" i="15"/>
  <c r="G120" i="15"/>
  <c r="G106" i="15"/>
  <c r="G91" i="15"/>
  <c r="G76" i="15"/>
  <c r="G71" i="15"/>
  <c r="G64" i="15"/>
  <c r="G57" i="15"/>
  <c r="G50" i="15"/>
  <c r="G35" i="15"/>
  <c r="G20" i="15"/>
  <c r="G22" i="15"/>
  <c r="G8" i="15"/>
  <c r="G257" i="15"/>
  <c r="G250" i="15"/>
  <c r="G235" i="15"/>
  <c r="G220" i="15"/>
  <c r="G222" i="15"/>
  <c r="G215" i="15"/>
  <c r="G208" i="15"/>
  <c r="G201" i="15"/>
  <c r="G194" i="15"/>
  <c r="G179" i="15"/>
  <c r="G164" i="15"/>
  <c r="G166" i="15"/>
  <c r="G159" i="15"/>
  <c r="G152" i="15"/>
  <c r="G145" i="15"/>
  <c r="G138" i="15"/>
  <c r="G123" i="15"/>
  <c r="G110" i="15"/>
  <c r="G103" i="15"/>
  <c r="G96" i="15"/>
  <c r="G89" i="15"/>
  <c r="G82" i="15"/>
  <c r="G131" i="15"/>
  <c r="G116" i="15"/>
  <c r="G111" i="15"/>
  <c r="G104" i="15"/>
  <c r="G97" i="15"/>
  <c r="G90" i="15"/>
  <c r="G75" i="15"/>
  <c r="G124" i="15"/>
  <c r="G126" i="15"/>
  <c r="G119" i="15"/>
  <c r="G112" i="15"/>
  <c r="G105" i="15"/>
  <c r="G83" i="15"/>
  <c r="G68" i="15"/>
  <c r="G261" i="15"/>
  <c r="G93" i="15"/>
  <c r="G197" i="15"/>
  <c r="G213" i="15"/>
  <c r="G21" i="15"/>
  <c r="G61" i="15"/>
  <c r="G181" i="15"/>
  <c r="G245" i="15"/>
  <c r="G45" i="15"/>
  <c r="G198" i="15"/>
  <c r="G191" i="15"/>
  <c r="G184" i="15"/>
  <c r="G177" i="15"/>
  <c r="G170" i="15"/>
  <c r="G155" i="15"/>
  <c r="G140" i="15"/>
  <c r="G142" i="15"/>
  <c r="G135" i="15"/>
  <c r="G128" i="15"/>
  <c r="G114" i="15"/>
  <c r="G99" i="15"/>
  <c r="G84" i="15"/>
  <c r="G86" i="15"/>
  <c r="G79" i="15"/>
  <c r="G72" i="15"/>
  <c r="G65" i="15"/>
  <c r="G58" i="15"/>
  <c r="G43" i="15"/>
  <c r="G28" i="15"/>
  <c r="G23" i="15"/>
  <c r="G16" i="15"/>
  <c r="G265" i="15"/>
  <c r="G258" i="15"/>
  <c r="G243" i="15"/>
  <c r="G230" i="15"/>
  <c r="G216" i="15"/>
  <c r="G209" i="15"/>
  <c r="G202" i="15"/>
  <c r="G174" i="15"/>
  <c r="G167" i="15"/>
  <c r="G160" i="15"/>
  <c r="G153" i="15"/>
  <c r="G146" i="15"/>
  <c r="G195" i="15"/>
  <c r="G180" i="15"/>
  <c r="G182" i="15"/>
  <c r="G168" i="15"/>
  <c r="G161" i="15"/>
  <c r="G154" i="15"/>
  <c r="G139" i="15"/>
  <c r="G188" i="15"/>
  <c r="G190" i="15"/>
  <c r="G183" i="15"/>
  <c r="G176" i="15"/>
  <c r="G169" i="15"/>
  <c r="G162" i="15"/>
  <c r="G147" i="15"/>
  <c r="G132" i="15"/>
  <c r="G221" i="15"/>
  <c r="G53" i="15"/>
  <c r="G125" i="15"/>
  <c r="G173" i="15"/>
  <c r="G229" i="15"/>
  <c r="G13" i="15"/>
  <c r="S267" i="15" l="1"/>
  <c r="S268" i="15" l="1"/>
  <c r="S269" i="15"/>
  <c r="H2" i="15" l="1"/>
  <c r="H171" i="15"/>
  <c r="H22" i="15"/>
  <c r="H88" i="15"/>
  <c r="H28" i="15"/>
  <c r="H186" i="15"/>
  <c r="H188" i="15"/>
  <c r="H233" i="15"/>
  <c r="H99" i="15"/>
  <c r="H219" i="15"/>
  <c r="H152" i="15"/>
  <c r="H256" i="15"/>
  <c r="H181" i="15"/>
  <c r="H29" i="15"/>
  <c r="H251" i="15"/>
  <c r="H41" i="15"/>
  <c r="H24" i="15"/>
  <c r="H73" i="15"/>
  <c r="H158" i="15"/>
  <c r="H210" i="15"/>
  <c r="H36" i="15"/>
  <c r="H57" i="15"/>
  <c r="H113" i="15"/>
  <c r="H116" i="15"/>
  <c r="H248" i="15"/>
  <c r="H63" i="15"/>
  <c r="H207" i="15"/>
  <c r="H58" i="15"/>
  <c r="H92" i="15"/>
  <c r="H61" i="15"/>
  <c r="H192" i="15"/>
  <c r="H239" i="15"/>
  <c r="H90" i="15"/>
  <c r="H205" i="15"/>
  <c r="H23" i="15"/>
  <c r="H70" i="15"/>
  <c r="H15" i="15"/>
  <c r="H81" i="15"/>
  <c r="H93" i="15"/>
  <c r="H138" i="15"/>
  <c r="H51" i="15"/>
  <c r="H103" i="15"/>
  <c r="H98" i="15"/>
  <c r="H182" i="15"/>
  <c r="H263" i="15"/>
  <c r="H214" i="15"/>
  <c r="H244" i="15"/>
  <c r="H123" i="15"/>
  <c r="H146" i="15"/>
  <c r="H74" i="15"/>
  <c r="H120" i="15"/>
  <c r="H155" i="15"/>
  <c r="H238" i="15"/>
  <c r="H38" i="15"/>
  <c r="H115" i="15"/>
  <c r="H62" i="15"/>
  <c r="H31" i="15"/>
  <c r="H119" i="15"/>
  <c r="H46" i="15"/>
  <c r="H76" i="15"/>
  <c r="H97" i="15"/>
  <c r="H13" i="15"/>
  <c r="H220" i="15"/>
  <c r="H78" i="15"/>
  <c r="H161" i="15"/>
  <c r="H229" i="15"/>
  <c r="H34" i="15"/>
  <c r="H232" i="15"/>
  <c r="H106" i="15"/>
  <c r="H195" i="15"/>
  <c r="H104" i="15"/>
  <c r="H159" i="15"/>
  <c r="H150" i="15"/>
  <c r="H124" i="15"/>
  <c r="H172" i="15"/>
  <c r="H221" i="15"/>
  <c r="H168" i="15"/>
  <c r="H241" i="15"/>
  <c r="H111" i="15"/>
  <c r="H47" i="15"/>
  <c r="H228" i="15"/>
  <c r="H71" i="15"/>
  <c r="H250" i="15"/>
  <c r="H42" i="15"/>
  <c r="H8" i="15"/>
  <c r="H44" i="15"/>
  <c r="H208" i="15"/>
  <c r="H217" i="15"/>
  <c r="H231" i="15"/>
  <c r="H226" i="15"/>
  <c r="H141" i="15"/>
  <c r="H149" i="15"/>
  <c r="H247" i="15"/>
  <c r="H266" i="15"/>
  <c r="H265" i="15"/>
  <c r="H118" i="15"/>
  <c r="H27" i="15"/>
  <c r="H129" i="15"/>
  <c r="H176" i="15"/>
  <c r="H114" i="15"/>
  <c r="H252" i="15"/>
  <c r="H12" i="15"/>
  <c r="H79" i="15"/>
  <c r="H45" i="15"/>
  <c r="H6" i="15"/>
  <c r="H165" i="15"/>
  <c r="H175" i="15"/>
  <c r="H56" i="15"/>
  <c r="H258" i="15"/>
  <c r="H245" i="15"/>
  <c r="H180" i="15"/>
  <c r="H157" i="15"/>
  <c r="H227" i="15"/>
  <c r="H33" i="15"/>
  <c r="H211" i="15"/>
  <c r="H137" i="15"/>
  <c r="H169" i="15"/>
  <c r="H128" i="15"/>
  <c r="H153" i="15"/>
  <c r="H174" i="15"/>
  <c r="H204" i="15"/>
  <c r="H4" i="15"/>
  <c r="H213" i="15"/>
  <c r="H143" i="15"/>
  <c r="H52" i="15"/>
  <c r="H108" i="15"/>
  <c r="H206" i="15"/>
  <c r="H100" i="15"/>
  <c r="H7" i="15"/>
  <c r="H131" i="15"/>
  <c r="H216" i="15"/>
  <c r="H16" i="15"/>
  <c r="H218" i="15"/>
  <c r="H254" i="15"/>
  <c r="H53" i="15"/>
  <c r="H235" i="15"/>
  <c r="H60" i="15"/>
  <c r="H43" i="15"/>
  <c r="H40" i="15"/>
  <c r="H55" i="15"/>
  <c r="H37" i="15"/>
  <c r="H147" i="15"/>
  <c r="H160" i="15"/>
  <c r="H225" i="15"/>
  <c r="H122" i="15"/>
  <c r="H121" i="15"/>
  <c r="H80" i="15"/>
  <c r="H261" i="15"/>
  <c r="H83" i="15"/>
  <c r="H3" i="15"/>
  <c r="H125" i="15"/>
  <c r="H25" i="15"/>
  <c r="H95" i="15"/>
  <c r="H17" i="15"/>
  <c r="H202" i="15"/>
  <c r="H9" i="15"/>
  <c r="H30" i="15"/>
  <c r="H68" i="15"/>
  <c r="H262" i="15"/>
  <c r="H54" i="15"/>
  <c r="H142" i="15"/>
  <c r="H200" i="15"/>
  <c r="H130" i="15"/>
  <c r="H230" i="15"/>
  <c r="H18" i="15"/>
  <c r="H209" i="15"/>
  <c r="H134" i="15"/>
  <c r="H82" i="15"/>
  <c r="H249" i="15"/>
  <c r="H167" i="15"/>
  <c r="H5" i="15"/>
  <c r="H199" i="15"/>
  <c r="H154" i="15"/>
  <c r="H194" i="15"/>
  <c r="H84" i="15"/>
  <c r="H21" i="15"/>
  <c r="H19" i="15"/>
  <c r="H156" i="15"/>
  <c r="H184" i="15"/>
  <c r="H187" i="15"/>
  <c r="H85" i="15"/>
  <c r="H151" i="15"/>
  <c r="H132" i="15"/>
  <c r="H224" i="15"/>
  <c r="H178" i="15"/>
  <c r="H203" i="15"/>
  <c r="H193" i="15"/>
  <c r="H96" i="15"/>
  <c r="H86" i="15"/>
  <c r="H127" i="15"/>
  <c r="H11" i="15"/>
  <c r="H64" i="15"/>
  <c r="H185" i="15"/>
  <c r="H242" i="15"/>
  <c r="H77" i="15"/>
  <c r="H117" i="15"/>
  <c r="H140" i="15"/>
  <c r="H148" i="15"/>
  <c r="H26" i="15"/>
  <c r="H144" i="15"/>
  <c r="H72" i="15"/>
  <c r="H14" i="15"/>
  <c r="H109" i="15"/>
  <c r="H189" i="15"/>
  <c r="H236" i="15"/>
  <c r="H257" i="15"/>
  <c r="H162" i="15"/>
  <c r="H234" i="15"/>
  <c r="H243" i="15"/>
  <c r="H112" i="15"/>
  <c r="H59" i="15"/>
  <c r="H107" i="15"/>
  <c r="H246" i="15"/>
  <c r="H136" i="15"/>
  <c r="H49" i="15"/>
  <c r="H145" i="15"/>
  <c r="H240" i="15"/>
  <c r="H91" i="15"/>
  <c r="H139" i="15"/>
  <c r="H198" i="15"/>
  <c r="H253" i="15"/>
  <c r="H101" i="15"/>
  <c r="H67" i="15"/>
  <c r="H223" i="15"/>
  <c r="H183" i="15"/>
  <c r="H237" i="15"/>
  <c r="H197" i="15"/>
  <c r="H20" i="15"/>
  <c r="H170" i="15"/>
  <c r="H94" i="15"/>
  <c r="H173" i="15"/>
  <c r="H179" i="15"/>
  <c r="H264" i="15"/>
  <c r="H32" i="15"/>
  <c r="H89" i="15"/>
  <c r="H35" i="15"/>
  <c r="H177" i="15"/>
  <c r="H75" i="15"/>
  <c r="H222" i="15"/>
  <c r="H196" i="15"/>
  <c r="H166" i="15"/>
  <c r="H164" i="15"/>
  <c r="H87" i="15"/>
  <c r="H260" i="15"/>
  <c r="H10" i="15"/>
  <c r="H190" i="15"/>
  <c r="H201" i="15"/>
  <c r="H215" i="15"/>
  <c r="H212" i="15"/>
  <c r="H50" i="15"/>
  <c r="H105" i="15"/>
  <c r="H135" i="15"/>
  <c r="H48" i="15"/>
  <c r="H133" i="15"/>
  <c r="H110" i="15"/>
  <c r="H39" i="15"/>
  <c r="H259" i="15"/>
  <c r="H163" i="15"/>
  <c r="H191" i="15"/>
  <c r="H102" i="15"/>
  <c r="H65" i="15"/>
  <c r="H69" i="15"/>
  <c r="H126" i="15"/>
  <c r="H66" i="15"/>
  <c r="H255" i="1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4C0AFD4-FDE1-4625-A572-EAB270FB9CDD}" keepAlive="1" name="Query - 146 json" description="Connection to the '146 json' query in the workbook." type="5" refreshedVersion="0" background="1">
    <dbPr connection="Provider=Microsoft.Mashup.OleDb.1;Data Source=$Workbook$;Location=&quot;146 json&quot;;Extended Properties=&quot;&quot;" command="SELECT * FROM [146 json]"/>
  </connection>
  <connection id="2" xr16:uid="{271F6184-F91C-4DD2-A688-359511956051}" keepAlive="1" name="Query - 214 json" description="Connection to the '214 json' query in the workbook." type="5" refreshedVersion="0" background="1">
    <dbPr connection="Provider=Microsoft.Mashup.OleDb.1;Data Source=$Workbook$;Location=&quot;214 json&quot;;Extended Properties=&quot;&quot;" command="SELECT * FROM [214 json]"/>
  </connection>
  <connection id="3" xr16:uid="{A73B21A1-F7AE-4992-A78D-95DB66DD4BBB}" keepAlive="1" name="Query - 246 json" description="Connection to the '246 json' query in the workbook." type="5" refreshedVersion="0" background="1">
    <dbPr connection="Provider=Microsoft.Mashup.OleDb.1;Data Source=$Workbook$;Location=&quot;246 json&quot;;Extended Properties=&quot;&quot;" command="SELECT * FROM [246 json]"/>
  </connection>
  <connection id="4" xr16:uid="{0089DF82-E2AE-4FF8-98AB-221028669591}" keepAlive="1" name="Query - 261 json" description="Connection to the '261 json' query in the workbook." type="5" refreshedVersion="0" background="1">
    <dbPr connection="Provider=Microsoft.Mashup.OleDb.1;Data Source=$Workbook$;Location=&quot;261 json&quot;;Extended Properties=&quot;&quot;" command="SELECT * FROM [261 json]"/>
  </connection>
  <connection id="5" xr16:uid="{6DF3AACF-01AA-41CF-BA0B-867DA15E3743}" keepAlive="1" name="Query - 262 json" description="Connection to the '262 json' query in the workbook." type="5" refreshedVersion="0" background="1">
    <dbPr connection="Provider=Microsoft.Mashup.OleDb.1;Data Source=$Workbook$;Location=&quot;262 json&quot;;Extended Properties=&quot;&quot;" command="SELECT * FROM [262 json]"/>
  </connection>
  <connection id="6" xr16:uid="{2FE9CD5E-83E2-4D30-ABA7-45B239C14792}" keepAlive="1" name="Query - 263 json" description="Connection to the '263 json' query in the workbook." type="5" refreshedVersion="0" background="1">
    <dbPr connection="Provider=Microsoft.Mashup.OleDb.1;Data Source=$Workbook$;Location=&quot;263 json&quot;;Extended Properties=&quot;&quot;" command="SELECT * FROM [263 json]"/>
  </connection>
  <connection id="7" xr16:uid="{6B28CE58-5323-42E1-9DA8-E48FA4EE9AA5}" keepAlive="1" name="Query - 270 json" description="Connection to the '270 json' query in the workbook." type="5" refreshedVersion="0" background="1">
    <dbPr connection="Provider=Microsoft.Mashup.OleDb.1;Data Source=$Workbook$;Location=&quot;270 json&quot;;Extended Properties=&quot;&quot;" command="SELECT * FROM [270 json]"/>
  </connection>
  <connection id="8" xr16:uid="{92C2BF91-0FDF-43FB-B838-3A2EC3E1A79B}" keepAlive="1" name="Query - 275 json" description="Connection to the '275 json' query in the workbook." type="5" refreshedVersion="0" background="1">
    <dbPr connection="Provider=Microsoft.Mashup.OleDb.1;Data Source=$Workbook$;Location=&quot;275 json&quot;;Extended Properties=&quot;&quot;" command="SELECT * FROM [275 json]"/>
  </connection>
  <connection id="9" xr16:uid="{0D1B13ED-FC20-49EF-AE3E-DBAAE47695B7}" keepAlive="1" name="Query - 277 json" description="Connection to the '277 json' query in the workbook." type="5" refreshedVersion="0" background="1">
    <dbPr connection="Provider=Microsoft.Mashup.OleDb.1;Data Source=$Workbook$;Location=&quot;277 json&quot;;Extended Properties=&quot;&quot;" command="SELECT * FROM [277 json]"/>
  </connection>
  <connection id="10" xr16:uid="{8DD84425-881A-4155-9128-B846407F5D86}" keepAlive="1" name="Query - 280 json" description="Connection to the '280 json' query in the workbook." type="5" refreshedVersion="0" background="1">
    <dbPr connection="Provider=Microsoft.Mashup.OleDb.1;Data Source=$Workbook$;Location=&quot;280 json&quot;;Extended Properties=&quot;&quot;" command="SELECT * FROM [280 json]"/>
  </connection>
  <connection id="11" xr16:uid="{EF079F65-E44F-40EB-858D-93C3F27DBFE8}" keepAlive="1" name="Query - 309 json" description="Connection to the '309 json' query in the workbook." type="5" refreshedVersion="0" background="1">
    <dbPr connection="Provider=Microsoft.Mashup.OleDb.1;Data Source=$Workbook$;Location=&quot;309 json&quot;;Extended Properties=&quot;&quot;" command="SELECT * FROM [309 json]"/>
  </connection>
  <connection id="12" xr16:uid="{683FE76A-FF0C-46D4-9868-550246BDD38E}" keepAlive="1" name="Query - 315 json" description="Connection to the '315 json' query in the workbook." type="5" refreshedVersion="0" background="1">
    <dbPr connection="Provider=Microsoft.Mashup.OleDb.1;Data Source=$Workbook$;Location=&quot;315 json&quot;;Extended Properties=&quot;&quot;" command="SELECT * FROM [315 json]"/>
  </connection>
  <connection id="13" xr16:uid="{493E328A-E171-48E7-B956-8F0C3AB5D226}" keepAlive="1" name="Query - 342" description="Connection to the '342' query in the workbook." type="5" refreshedVersion="0" background="1">
    <dbPr connection="Provider=Microsoft.Mashup.OleDb.1;Data Source=$Workbook$;Location=342;Extended Properties=&quot;&quot;" command="SELECT * FROM [342]"/>
  </connection>
</connections>
</file>

<file path=xl/sharedStrings.xml><?xml version="1.0" encoding="utf-8"?>
<sst xmlns="http://schemas.openxmlformats.org/spreadsheetml/2006/main" count="23802" uniqueCount="681">
  <si>
    <t>Индикатор</t>
  </si>
  <si>
    <t>nuts4</t>
  </si>
  <si>
    <t>nuts3</t>
  </si>
  <si>
    <t>name</t>
  </si>
  <si>
    <t>BGS01</t>
  </si>
  <si>
    <t>BGS</t>
  </si>
  <si>
    <t>Айтос</t>
  </si>
  <si>
    <t>BGS04</t>
  </si>
  <si>
    <t>Бургас</t>
  </si>
  <si>
    <t>BGS06</t>
  </si>
  <si>
    <t>Средец</t>
  </si>
  <si>
    <t>BGS08</t>
  </si>
  <si>
    <t>Камено</t>
  </si>
  <si>
    <t>BGS09</t>
  </si>
  <si>
    <t>Карнобат</t>
  </si>
  <si>
    <t>BGS12</t>
  </si>
  <si>
    <t>Малко Търново</t>
  </si>
  <si>
    <t>BGS13</t>
  </si>
  <si>
    <t>Царево</t>
  </si>
  <si>
    <t>BGS15</t>
  </si>
  <si>
    <t>Несебър</t>
  </si>
  <si>
    <t>BGS17</t>
  </si>
  <si>
    <t>Поморие</t>
  </si>
  <si>
    <t>BGS18</t>
  </si>
  <si>
    <t>Руен</t>
  </si>
  <si>
    <t>BGS21</t>
  </si>
  <si>
    <t>Созопол</t>
  </si>
  <si>
    <t>BGS23</t>
  </si>
  <si>
    <t>Сунгурларе</t>
  </si>
  <si>
    <t>BGS27</t>
  </si>
  <si>
    <t>Приморско</t>
  </si>
  <si>
    <t>BLG01</t>
  </si>
  <si>
    <t>BLG</t>
  </si>
  <si>
    <t>Банско</t>
  </si>
  <si>
    <t>BLG02</t>
  </si>
  <si>
    <t>Белица</t>
  </si>
  <si>
    <t>BLG03</t>
  </si>
  <si>
    <t>Благоевград</t>
  </si>
  <si>
    <t>BLG11</t>
  </si>
  <si>
    <t>Гоце Делчев</t>
  </si>
  <si>
    <t>BLG13</t>
  </si>
  <si>
    <t>Гърмен</t>
  </si>
  <si>
    <t>BLG28</t>
  </si>
  <si>
    <t>Кресна</t>
  </si>
  <si>
    <t>BLG33</t>
  </si>
  <si>
    <t>Петрич</t>
  </si>
  <si>
    <t>BLG37</t>
  </si>
  <si>
    <t>Разлог</t>
  </si>
  <si>
    <t>BLG40</t>
  </si>
  <si>
    <t>Сандански</t>
  </si>
  <si>
    <t>BLG42</t>
  </si>
  <si>
    <t>Сатовча</t>
  </si>
  <si>
    <t>BLG44</t>
  </si>
  <si>
    <t>Симитли</t>
  </si>
  <si>
    <t>BLG49</t>
  </si>
  <si>
    <t>Струмяни</t>
  </si>
  <si>
    <t>BLG52</t>
  </si>
  <si>
    <t>Хаджидимово</t>
  </si>
  <si>
    <t>BLG53</t>
  </si>
  <si>
    <t>Якоруда</t>
  </si>
  <si>
    <t>DOB03</t>
  </si>
  <si>
    <t>DOB</t>
  </si>
  <si>
    <t>Балчик</t>
  </si>
  <si>
    <t>DOB12</t>
  </si>
  <si>
    <t>Генерал Тошево</t>
  </si>
  <si>
    <t>DOB15</t>
  </si>
  <si>
    <t>Добричка</t>
  </si>
  <si>
    <t>DOB17</t>
  </si>
  <si>
    <t>Каварна</t>
  </si>
  <si>
    <t>DOB20</t>
  </si>
  <si>
    <t>Крушари</t>
  </si>
  <si>
    <t>DOB27</t>
  </si>
  <si>
    <t>Тервел</t>
  </si>
  <si>
    <t>DOB28</t>
  </si>
  <si>
    <t>Добрич</t>
  </si>
  <si>
    <t>DOB29</t>
  </si>
  <si>
    <t>Шабла</t>
  </si>
  <si>
    <t>GAB05</t>
  </si>
  <si>
    <t>GAB</t>
  </si>
  <si>
    <t>Габрово</t>
  </si>
  <si>
    <t>GAB12</t>
  </si>
  <si>
    <t>Дряново</t>
  </si>
  <si>
    <t>GAB29</t>
  </si>
  <si>
    <t>Севлиево</t>
  </si>
  <si>
    <t>GAB35</t>
  </si>
  <si>
    <t>Трявна</t>
  </si>
  <si>
    <t>HKV09</t>
  </si>
  <si>
    <t>HKV</t>
  </si>
  <si>
    <t>Димитровград</t>
  </si>
  <si>
    <t>HKV11</t>
  </si>
  <si>
    <t>Ивайловград</t>
  </si>
  <si>
    <t>HKV17</t>
  </si>
  <si>
    <t>Любимец</t>
  </si>
  <si>
    <t>HKV18</t>
  </si>
  <si>
    <t>Маджарово</t>
  </si>
  <si>
    <t>HKV19</t>
  </si>
  <si>
    <t>Минерални Бани</t>
  </si>
  <si>
    <t>HKV28</t>
  </si>
  <si>
    <t>Свиленград</t>
  </si>
  <si>
    <t>HKV29</t>
  </si>
  <si>
    <t>Симеоновград</t>
  </si>
  <si>
    <t>HKV30</t>
  </si>
  <si>
    <t>Стамболово</t>
  </si>
  <si>
    <t>HKV32</t>
  </si>
  <si>
    <t>Тополовград</t>
  </si>
  <si>
    <t>HKV33</t>
  </si>
  <si>
    <t>Харманли</t>
  </si>
  <si>
    <t>HKV34</t>
  </si>
  <si>
    <t>Хасково</t>
  </si>
  <si>
    <t>JAM03</t>
  </si>
  <si>
    <t>JAM</t>
  </si>
  <si>
    <t>Болярово</t>
  </si>
  <si>
    <t>JAM07</t>
  </si>
  <si>
    <t>Елхово</t>
  </si>
  <si>
    <t>JAM22</t>
  </si>
  <si>
    <t>Стралджа</t>
  </si>
  <si>
    <t>JAM25</t>
  </si>
  <si>
    <t>Тунджа</t>
  </si>
  <si>
    <t>JAM26</t>
  </si>
  <si>
    <t>Ямбол</t>
  </si>
  <si>
    <t>KNL04</t>
  </si>
  <si>
    <t>KNL</t>
  </si>
  <si>
    <t>Бобов дол</t>
  </si>
  <si>
    <t>KNL05</t>
  </si>
  <si>
    <t>Бобошево</t>
  </si>
  <si>
    <t>KNL27</t>
  </si>
  <si>
    <t>Кочериново</t>
  </si>
  <si>
    <t>KNL29</t>
  </si>
  <si>
    <t>Кюстендил</t>
  </si>
  <si>
    <t>KNL31</t>
  </si>
  <si>
    <t>Невестино</t>
  </si>
  <si>
    <t>KNL38</t>
  </si>
  <si>
    <t>Рила</t>
  </si>
  <si>
    <t>KNL41</t>
  </si>
  <si>
    <t>Сапарева баня</t>
  </si>
  <si>
    <t>KNL48</t>
  </si>
  <si>
    <t>Дупница</t>
  </si>
  <si>
    <t>KNL50</t>
  </si>
  <si>
    <t>Трекляно</t>
  </si>
  <si>
    <t>KRZ02</t>
  </si>
  <si>
    <t>KRZ</t>
  </si>
  <si>
    <t>Ардино</t>
  </si>
  <si>
    <t>KRZ08</t>
  </si>
  <si>
    <t>Джебел</t>
  </si>
  <si>
    <t>KRZ14</t>
  </si>
  <si>
    <t>Кирково</t>
  </si>
  <si>
    <t>KRZ15</t>
  </si>
  <si>
    <t>Крумовград</t>
  </si>
  <si>
    <t>KRZ16</t>
  </si>
  <si>
    <t>Кърджали</t>
  </si>
  <si>
    <t>KRZ21</t>
  </si>
  <si>
    <t>Момчилград</t>
  </si>
  <si>
    <t>KRZ35</t>
  </si>
  <si>
    <t>Черноочене</t>
  </si>
  <si>
    <t>LOV02</t>
  </si>
  <si>
    <t>LOV</t>
  </si>
  <si>
    <t>Априлци</t>
  </si>
  <si>
    <t>LOV17</t>
  </si>
  <si>
    <t>Летница</t>
  </si>
  <si>
    <t>LOV18</t>
  </si>
  <si>
    <t>Ловеч</t>
  </si>
  <si>
    <t>LOV19</t>
  </si>
  <si>
    <t>Луковит</t>
  </si>
  <si>
    <t>LOV33</t>
  </si>
  <si>
    <t>Тетевен</t>
  </si>
  <si>
    <t>LOV34</t>
  </si>
  <si>
    <t>Троян</t>
  </si>
  <si>
    <t>LOV36</t>
  </si>
  <si>
    <t>Угърчин</t>
  </si>
  <si>
    <t>LOV38</t>
  </si>
  <si>
    <t>Ябланица</t>
  </si>
  <si>
    <t>MON02</t>
  </si>
  <si>
    <t>MON</t>
  </si>
  <si>
    <t>Берковица</t>
  </si>
  <si>
    <t>MON04</t>
  </si>
  <si>
    <t>Бойчиновци</t>
  </si>
  <si>
    <t>MON07</t>
  </si>
  <si>
    <t>Брусарци</t>
  </si>
  <si>
    <t>MON11</t>
  </si>
  <si>
    <t>Вълчедръм</t>
  </si>
  <si>
    <t>MON12</t>
  </si>
  <si>
    <t>Вършец</t>
  </si>
  <si>
    <t>MON14</t>
  </si>
  <si>
    <t>Георги Дамяново</t>
  </si>
  <si>
    <t>MON24</t>
  </si>
  <si>
    <t>Лом</t>
  </si>
  <si>
    <t>MON26</t>
  </si>
  <si>
    <t>Медковец</t>
  </si>
  <si>
    <t>MON29</t>
  </si>
  <si>
    <t>Монтана</t>
  </si>
  <si>
    <t>MON36</t>
  </si>
  <si>
    <t>Чипровци</t>
  </si>
  <si>
    <t>MON38</t>
  </si>
  <si>
    <t>Якимово</t>
  </si>
  <si>
    <t>PAZ03</t>
  </si>
  <si>
    <t>PAZ</t>
  </si>
  <si>
    <t>Батак</t>
  </si>
  <si>
    <t>PAZ04</t>
  </si>
  <si>
    <t>Белово</t>
  </si>
  <si>
    <t>PAZ06</t>
  </si>
  <si>
    <t>Брацигово</t>
  </si>
  <si>
    <t>PAZ08</t>
  </si>
  <si>
    <t>Велинград</t>
  </si>
  <si>
    <t>PAZ14</t>
  </si>
  <si>
    <t>Лесичово</t>
  </si>
  <si>
    <t>PAZ19</t>
  </si>
  <si>
    <t>Пазарджик</t>
  </si>
  <si>
    <t>PAZ20</t>
  </si>
  <si>
    <t>Панагюрище</t>
  </si>
  <si>
    <t>PAZ21</t>
  </si>
  <si>
    <t>Пещера</t>
  </si>
  <si>
    <t>PAZ24</t>
  </si>
  <si>
    <t>Ракитово</t>
  </si>
  <si>
    <t>PAZ29</t>
  </si>
  <si>
    <t>Септември</t>
  </si>
  <si>
    <t>PAZ32</t>
  </si>
  <si>
    <t>Стрелча</t>
  </si>
  <si>
    <t>PAZ39</t>
  </si>
  <si>
    <t>Сърница</t>
  </si>
  <si>
    <t>PDV01</t>
  </si>
  <si>
    <t>PDV</t>
  </si>
  <si>
    <t>Асеновград</t>
  </si>
  <si>
    <t>PDV07</t>
  </si>
  <si>
    <t>Брезово</t>
  </si>
  <si>
    <t>PDV12</t>
  </si>
  <si>
    <t>Калояново</t>
  </si>
  <si>
    <t>PDV13</t>
  </si>
  <si>
    <t>Карлово</t>
  </si>
  <si>
    <t>PDV15</t>
  </si>
  <si>
    <t>Лъки</t>
  </si>
  <si>
    <t>PDV17</t>
  </si>
  <si>
    <t>Марица</t>
  </si>
  <si>
    <t>PDV22</t>
  </si>
  <si>
    <t>Пловдив</t>
  </si>
  <si>
    <t>PDV23</t>
  </si>
  <si>
    <t>Първомай</t>
  </si>
  <si>
    <t>PDV25</t>
  </si>
  <si>
    <t>Раковски</t>
  </si>
  <si>
    <t>PDV26</t>
  </si>
  <si>
    <t>Родопи</t>
  </si>
  <si>
    <t>PDV28</t>
  </si>
  <si>
    <t>Садово</t>
  </si>
  <si>
    <t>PDV33</t>
  </si>
  <si>
    <t>Съединение</t>
  </si>
  <si>
    <t>PDV37</t>
  </si>
  <si>
    <t>Хисаря</t>
  </si>
  <si>
    <t>PDV39</t>
  </si>
  <si>
    <t>Кричим</t>
  </si>
  <si>
    <t>PDV40</t>
  </si>
  <si>
    <t>Перущица</t>
  </si>
  <si>
    <t>PDV41</t>
  </si>
  <si>
    <t>Стамболийски</t>
  </si>
  <si>
    <t>PDV42</t>
  </si>
  <si>
    <t>Куклен</t>
  </si>
  <si>
    <t>PDV43</t>
  </si>
  <si>
    <t>Сопот</t>
  </si>
  <si>
    <t>PER08</t>
  </si>
  <si>
    <t>PER</t>
  </si>
  <si>
    <t>Брезник</t>
  </si>
  <si>
    <t>PER19</t>
  </si>
  <si>
    <t>Земен</t>
  </si>
  <si>
    <t>PER22</t>
  </si>
  <si>
    <t>Ковачевци</t>
  </si>
  <si>
    <t>PER32</t>
  </si>
  <si>
    <t>Перник</t>
  </si>
  <si>
    <t>PER36</t>
  </si>
  <si>
    <t>Радомир</t>
  </si>
  <si>
    <t>PER51</t>
  </si>
  <si>
    <t>Трън</t>
  </si>
  <si>
    <t>PVN03</t>
  </si>
  <si>
    <t>PVN</t>
  </si>
  <si>
    <t>Белене</t>
  </si>
  <si>
    <t>PVN08</t>
  </si>
  <si>
    <t>Гулянци</t>
  </si>
  <si>
    <t>PVN10</t>
  </si>
  <si>
    <t>Долна Митрополия</t>
  </si>
  <si>
    <t>PVN11</t>
  </si>
  <si>
    <t>Долни Дъбник</t>
  </si>
  <si>
    <t>PVN16</t>
  </si>
  <si>
    <t>Левски</t>
  </si>
  <si>
    <t>PVN21</t>
  </si>
  <si>
    <t>Никопол</t>
  </si>
  <si>
    <t>PVN23</t>
  </si>
  <si>
    <t>Искър</t>
  </si>
  <si>
    <t>PVN24</t>
  </si>
  <si>
    <t>Плевен</t>
  </si>
  <si>
    <t>PVN27</t>
  </si>
  <si>
    <t>Пордим</t>
  </si>
  <si>
    <t>PVN37</t>
  </si>
  <si>
    <t>Червен бряг</t>
  </si>
  <si>
    <t>PVN39</t>
  </si>
  <si>
    <t>Кнежа</t>
  </si>
  <si>
    <t>RAZ11</t>
  </si>
  <si>
    <t>RAZ</t>
  </si>
  <si>
    <t>Завет</t>
  </si>
  <si>
    <t>RAZ14</t>
  </si>
  <si>
    <t>Исперих</t>
  </si>
  <si>
    <t>RAZ16</t>
  </si>
  <si>
    <t>Кубрат</t>
  </si>
  <si>
    <t>RAZ17</t>
  </si>
  <si>
    <t>Лозница</t>
  </si>
  <si>
    <t>RAZ26</t>
  </si>
  <si>
    <t>Разград</t>
  </si>
  <si>
    <t>RAZ29</t>
  </si>
  <si>
    <t>Самуил</t>
  </si>
  <si>
    <t>RAZ36</t>
  </si>
  <si>
    <t>Цар Калоян</t>
  </si>
  <si>
    <t>RSE03</t>
  </si>
  <si>
    <t>RSE</t>
  </si>
  <si>
    <t>Борово</t>
  </si>
  <si>
    <t>RSE04</t>
  </si>
  <si>
    <t>Бяла (Русе)</t>
  </si>
  <si>
    <t>RSE05</t>
  </si>
  <si>
    <t>Ветово</t>
  </si>
  <si>
    <t>RSE08</t>
  </si>
  <si>
    <t>Две могили</t>
  </si>
  <si>
    <t>RSE13</t>
  </si>
  <si>
    <t>Иваново</t>
  </si>
  <si>
    <t>RSE27</t>
  </si>
  <si>
    <t>Русе</t>
  </si>
  <si>
    <t>RSE33</t>
  </si>
  <si>
    <t>Сливо поле</t>
  </si>
  <si>
    <t>RSE37</t>
  </si>
  <si>
    <t>Ценово</t>
  </si>
  <si>
    <t>SFO06</t>
  </si>
  <si>
    <t>SFO</t>
  </si>
  <si>
    <t>Божурище</t>
  </si>
  <si>
    <t>SFO07</t>
  </si>
  <si>
    <t>Ботевград</t>
  </si>
  <si>
    <t>SFO09</t>
  </si>
  <si>
    <t>Годеч</t>
  </si>
  <si>
    <t>SFO10</t>
  </si>
  <si>
    <t>Горна Малина</t>
  </si>
  <si>
    <t>SFO16</t>
  </si>
  <si>
    <t>Драгоман</t>
  </si>
  <si>
    <t>SFO17</t>
  </si>
  <si>
    <t>Елин Пелин</t>
  </si>
  <si>
    <t>SFO18</t>
  </si>
  <si>
    <t>Етрополе</t>
  </si>
  <si>
    <t>SFO20</t>
  </si>
  <si>
    <t>Ихтиман</t>
  </si>
  <si>
    <t>SFO24</t>
  </si>
  <si>
    <t>Копривщица</t>
  </si>
  <si>
    <t>SFO25</t>
  </si>
  <si>
    <t>Костенец</t>
  </si>
  <si>
    <t>SFO26</t>
  </si>
  <si>
    <t>Костинброд</t>
  </si>
  <si>
    <t>SFO34</t>
  </si>
  <si>
    <t>Правец</t>
  </si>
  <si>
    <t>SFO39</t>
  </si>
  <si>
    <t>Самоков</t>
  </si>
  <si>
    <t>SFO43</t>
  </si>
  <si>
    <t>Своге</t>
  </si>
  <si>
    <t>SFO45</t>
  </si>
  <si>
    <t>Сливница</t>
  </si>
  <si>
    <t>SFO47</t>
  </si>
  <si>
    <t>Златица</t>
  </si>
  <si>
    <t>SFO54</t>
  </si>
  <si>
    <t>Антон</t>
  </si>
  <si>
    <t>SFO55</t>
  </si>
  <si>
    <t>Пирдоп</t>
  </si>
  <si>
    <t>SFO56</t>
  </si>
  <si>
    <t>Мирково</t>
  </si>
  <si>
    <t>SFO57</t>
  </si>
  <si>
    <t>Чавдар</t>
  </si>
  <si>
    <t>SFO58</t>
  </si>
  <si>
    <t>Челопеч</t>
  </si>
  <si>
    <t>SFO59</t>
  </si>
  <si>
    <t>Долна Баня</t>
  </si>
  <si>
    <t>SHU07</t>
  </si>
  <si>
    <t>SHU</t>
  </si>
  <si>
    <t>Венец</t>
  </si>
  <si>
    <t>SHU10</t>
  </si>
  <si>
    <t>Върбица</t>
  </si>
  <si>
    <t>SHU11</t>
  </si>
  <si>
    <t>Хитрино</t>
  </si>
  <si>
    <t>SHU18</t>
  </si>
  <si>
    <t>Каолиново</t>
  </si>
  <si>
    <t>SHU19</t>
  </si>
  <si>
    <t>Каспичан</t>
  </si>
  <si>
    <t>SHU21</t>
  </si>
  <si>
    <t>Никола Козлево</t>
  </si>
  <si>
    <t>SHU22</t>
  </si>
  <si>
    <t>Нови пазар</t>
  </si>
  <si>
    <t>SHU23</t>
  </si>
  <si>
    <t>Велики Преслав</t>
  </si>
  <si>
    <t>SHU25</t>
  </si>
  <si>
    <t>Смядово</t>
  </si>
  <si>
    <t>SHU30</t>
  </si>
  <si>
    <t>Шумен</t>
  </si>
  <si>
    <t>SLS01</t>
  </si>
  <si>
    <t>SLS</t>
  </si>
  <si>
    <t>Алфатар</t>
  </si>
  <si>
    <t>SLS07</t>
  </si>
  <si>
    <t>Главиница</t>
  </si>
  <si>
    <t>SLS10</t>
  </si>
  <si>
    <t>Дулово</t>
  </si>
  <si>
    <t>SLS15</t>
  </si>
  <si>
    <t>Кайнарджа</t>
  </si>
  <si>
    <t>SLS31</t>
  </si>
  <si>
    <t>Силистра</t>
  </si>
  <si>
    <t>SLS32</t>
  </si>
  <si>
    <t>Ситово</t>
  </si>
  <si>
    <t>SLS34</t>
  </si>
  <si>
    <t>Тутракан</t>
  </si>
  <si>
    <t>SLV11</t>
  </si>
  <si>
    <t>SLV</t>
  </si>
  <si>
    <t>Котел</t>
  </si>
  <si>
    <t>SLV16</t>
  </si>
  <si>
    <t>Нова Загора</t>
  </si>
  <si>
    <t>SLV20</t>
  </si>
  <si>
    <t>Сливен</t>
  </si>
  <si>
    <t>SLV24</t>
  </si>
  <si>
    <t>Твърдица</t>
  </si>
  <si>
    <t>SML02</t>
  </si>
  <si>
    <t>SML</t>
  </si>
  <si>
    <t>Баните</t>
  </si>
  <si>
    <t>SML05</t>
  </si>
  <si>
    <t>Борино</t>
  </si>
  <si>
    <t>SML09</t>
  </si>
  <si>
    <t>Девин</t>
  </si>
  <si>
    <t>SML10</t>
  </si>
  <si>
    <t>Доспат</t>
  </si>
  <si>
    <t>SML11</t>
  </si>
  <si>
    <t>Златоград</t>
  </si>
  <si>
    <t>SML16</t>
  </si>
  <si>
    <t>Мадан</t>
  </si>
  <si>
    <t>SML18</t>
  </si>
  <si>
    <t>Неделино</t>
  </si>
  <si>
    <t>SML27</t>
  </si>
  <si>
    <t>Рудозем</t>
  </si>
  <si>
    <t>SML31</t>
  </si>
  <si>
    <t>Смолян</t>
  </si>
  <si>
    <t>SML38</t>
  </si>
  <si>
    <t>Чепеларе</t>
  </si>
  <si>
    <t>SOF46</t>
  </si>
  <si>
    <t>SOF</t>
  </si>
  <si>
    <t>Столична община</t>
  </si>
  <si>
    <t>SZR04</t>
  </si>
  <si>
    <t>SZR</t>
  </si>
  <si>
    <t>Братя Даскалови</t>
  </si>
  <si>
    <t>SZR07</t>
  </si>
  <si>
    <t>Гълъбово</t>
  </si>
  <si>
    <t>SZR12</t>
  </si>
  <si>
    <t>Казанлък</t>
  </si>
  <si>
    <t>SZR22</t>
  </si>
  <si>
    <t>Мъглиж</t>
  </si>
  <si>
    <t>SZR23</t>
  </si>
  <si>
    <t>Опан</t>
  </si>
  <si>
    <t>SZR24</t>
  </si>
  <si>
    <t>Павел баня</t>
  </si>
  <si>
    <t>SZR27</t>
  </si>
  <si>
    <t>Раднево</t>
  </si>
  <si>
    <t>SZR31</t>
  </si>
  <si>
    <t>Стара Загора</t>
  </si>
  <si>
    <t>SZR36</t>
  </si>
  <si>
    <t>Чирпан</t>
  </si>
  <si>
    <t>SZR37</t>
  </si>
  <si>
    <t>Гурково</t>
  </si>
  <si>
    <t>SZR38</t>
  </si>
  <si>
    <t>Николаево</t>
  </si>
  <si>
    <t>TGV02</t>
  </si>
  <si>
    <t>TGV</t>
  </si>
  <si>
    <t>Антоново</t>
  </si>
  <si>
    <t>TGV22</t>
  </si>
  <si>
    <t>Омуртаг</t>
  </si>
  <si>
    <t>TGV23</t>
  </si>
  <si>
    <t>Опака</t>
  </si>
  <si>
    <t>TGV24</t>
  </si>
  <si>
    <t>Попово</t>
  </si>
  <si>
    <t>TGV35</t>
  </si>
  <si>
    <t>Търговище</t>
  </si>
  <si>
    <t>VAR01</t>
  </si>
  <si>
    <t>VAR</t>
  </si>
  <si>
    <t>Аврен</t>
  </si>
  <si>
    <t>VAR02</t>
  </si>
  <si>
    <t>Аксаково</t>
  </si>
  <si>
    <t>VAR04</t>
  </si>
  <si>
    <t>Белослав</t>
  </si>
  <si>
    <t>VAR05</t>
  </si>
  <si>
    <t>Бяла (Варна)</t>
  </si>
  <si>
    <t>VAR06</t>
  </si>
  <si>
    <t>Варна</t>
  </si>
  <si>
    <t>VAR08</t>
  </si>
  <si>
    <t>Ветрино</t>
  </si>
  <si>
    <t>VAR09</t>
  </si>
  <si>
    <t>Вълчидол</t>
  </si>
  <si>
    <t>VAR13</t>
  </si>
  <si>
    <t>Долни Чифлик</t>
  </si>
  <si>
    <t>VAR14</t>
  </si>
  <si>
    <t>Девня</t>
  </si>
  <si>
    <t>VAR16</t>
  </si>
  <si>
    <t>Дългопол</t>
  </si>
  <si>
    <t>VAR24</t>
  </si>
  <si>
    <t>Провадия</t>
  </si>
  <si>
    <t>VAR26</t>
  </si>
  <si>
    <t>Суворово</t>
  </si>
  <si>
    <t>VID01</t>
  </si>
  <si>
    <t>VID</t>
  </si>
  <si>
    <t>Белоградчик</t>
  </si>
  <si>
    <t>VID03</t>
  </si>
  <si>
    <t>Бойница</t>
  </si>
  <si>
    <t>VID06</t>
  </si>
  <si>
    <t>Брегово</t>
  </si>
  <si>
    <t>VID09</t>
  </si>
  <si>
    <t>Видин</t>
  </si>
  <si>
    <t>VID15</t>
  </si>
  <si>
    <t>Грамада</t>
  </si>
  <si>
    <t>VID16</t>
  </si>
  <si>
    <t>Димово</t>
  </si>
  <si>
    <t>VID22</t>
  </si>
  <si>
    <t>Кула</t>
  </si>
  <si>
    <t>VID25</t>
  </si>
  <si>
    <t>Макреш</t>
  </si>
  <si>
    <t>VID30</t>
  </si>
  <si>
    <t>Ново село</t>
  </si>
  <si>
    <t>VID33</t>
  </si>
  <si>
    <t>Ружинци</t>
  </si>
  <si>
    <t>VID37</t>
  </si>
  <si>
    <t>Чупрене</t>
  </si>
  <si>
    <t>VRC05</t>
  </si>
  <si>
    <t>VRC</t>
  </si>
  <si>
    <t>Борован</t>
  </si>
  <si>
    <t>VRC08</t>
  </si>
  <si>
    <t>Бяла Слатина</t>
  </si>
  <si>
    <t>VRC10</t>
  </si>
  <si>
    <t>Враца</t>
  </si>
  <si>
    <t>VRC20</t>
  </si>
  <si>
    <t>Козлодуй</t>
  </si>
  <si>
    <t>VRC21</t>
  </si>
  <si>
    <t>Криводол</t>
  </si>
  <si>
    <t>VRC27</t>
  </si>
  <si>
    <t>Мездра</t>
  </si>
  <si>
    <t>VRC28</t>
  </si>
  <si>
    <t>Мизия</t>
  </si>
  <si>
    <t>VRC31</t>
  </si>
  <si>
    <t>Оряхово</t>
  </si>
  <si>
    <t>VRC32</t>
  </si>
  <si>
    <t>Роман</t>
  </si>
  <si>
    <t>VRC35</t>
  </si>
  <si>
    <t>Хайредин</t>
  </si>
  <si>
    <t>VTR04</t>
  </si>
  <si>
    <t>VTR</t>
  </si>
  <si>
    <t>Велико Търново</t>
  </si>
  <si>
    <t>VTR06</t>
  </si>
  <si>
    <t>Горна Оряховица</t>
  </si>
  <si>
    <t>VTR13</t>
  </si>
  <si>
    <t>Елена</t>
  </si>
  <si>
    <t>VTR14</t>
  </si>
  <si>
    <t>Златарица</t>
  </si>
  <si>
    <t>VTR20</t>
  </si>
  <si>
    <t>Лясковец</t>
  </si>
  <si>
    <t>VTR22</t>
  </si>
  <si>
    <t>Павликени</t>
  </si>
  <si>
    <t>VTR26</t>
  </si>
  <si>
    <t>Полски Тръмбеш</t>
  </si>
  <si>
    <t>VTR28</t>
  </si>
  <si>
    <t>Свищов</t>
  </si>
  <si>
    <t>VTR31</t>
  </si>
  <si>
    <t>Стражица</t>
  </si>
  <si>
    <t>VTR32</t>
  </si>
  <si>
    <t>Сухиндол</t>
  </si>
  <si>
    <t>perc20</t>
  </si>
  <si>
    <t>ind20</t>
  </si>
  <si>
    <t>Разходи за ДМА, млн.лв.</t>
  </si>
  <si>
    <t>perc21</t>
  </si>
  <si>
    <t>ind21</t>
  </si>
  <si>
    <t>IND20</t>
  </si>
  <si>
    <t>Коефициент на безработица</t>
  </si>
  <si>
    <t>PERC21</t>
  </si>
  <si>
    <t>IND21</t>
  </si>
  <si>
    <t>Коефициент на заетост</t>
  </si>
  <si>
    <t>Дял на населението на 17 и повече години с висше образование</t>
  </si>
  <si>
    <t>Дял на неграмотните сред населението на 9 и повече години</t>
  </si>
  <si>
    <t>2021</t>
  </si>
  <si>
    <t>Средна оценка на ДЗИ по БЕЛ</t>
  </si>
  <si>
    <t>PERC20</t>
  </si>
  <si>
    <t>ind22</t>
  </si>
  <si>
    <t>Произведена продукция на човек от населението</t>
  </si>
  <si>
    <t>pop21</t>
  </si>
  <si>
    <t>2021 на 1000</t>
  </si>
  <si>
    <t>ДМА</t>
  </si>
  <si>
    <t>ПП</t>
  </si>
  <si>
    <t>Безр</t>
  </si>
  <si>
    <t>Заети</t>
  </si>
  <si>
    <t>Средна оценка на НВО след 7 клас по математика</t>
  </si>
  <si>
    <t>Средна оценка на НВО след 7 клас по БЕЛ</t>
  </si>
  <si>
    <t>ВО</t>
  </si>
  <si>
    <t>НГ</t>
  </si>
  <si>
    <t>Д-БЕЛ</t>
  </si>
  <si>
    <t>7-Мат</t>
  </si>
  <si>
    <t>7-Бел</t>
  </si>
  <si>
    <t>2011-2021</t>
  </si>
  <si>
    <t>Изменение в броя на населението</t>
  </si>
  <si>
    <t>Заместване на групите 0-14 и 65+</t>
  </si>
  <si>
    <t>Дял на населението под 15 година възраст</t>
  </si>
  <si>
    <t>2017-2021</t>
  </si>
  <si>
    <t>Изменение в дела на градското население</t>
  </si>
  <si>
    <t>PERC11</t>
  </si>
  <si>
    <t>IND11</t>
  </si>
  <si>
    <t>Дин</t>
  </si>
  <si>
    <t>Замест</t>
  </si>
  <si>
    <t>15-</t>
  </si>
  <si>
    <t>град</t>
  </si>
  <si>
    <t>Граждански капацитет</t>
  </si>
  <si>
    <t>2.1 Граждански капацитет</t>
  </si>
  <si>
    <t>2.2 ЧР: Образование</t>
  </si>
  <si>
    <t>2.2 ЧР: Демография</t>
  </si>
  <si>
    <t>3 ИР: Икономическо развитие</t>
  </si>
  <si>
    <t>Д-неакт</t>
  </si>
  <si>
    <t>Д-тр-без</t>
  </si>
  <si>
    <t>2.2 ЧР: Икономическа активност</t>
  </si>
  <si>
    <t>2.2 ЧР: Човешки ресурси</t>
  </si>
  <si>
    <t>1.1 УК: Рейтинг на активната прозрачност</t>
  </si>
  <si>
    <t>1.2 УК: Самооценка ЕУ</t>
  </si>
  <si>
    <t>1.3 УК: ЕУФ</t>
  </si>
  <si>
    <t>1.3 УК: с-прих</t>
  </si>
  <si>
    <t>1.3 УК: ц-суб</t>
  </si>
  <si>
    <t>1.3 УК: Финансов показател</t>
  </si>
  <si>
    <t>perc22</t>
  </si>
  <si>
    <t>Степен</t>
  </si>
  <si>
    <t>индикатор</t>
  </si>
  <si>
    <t>legendTitle</t>
  </si>
  <si>
    <t>Дял на неактивните</t>
  </si>
  <si>
    <t>rank2021</t>
  </si>
  <si>
    <t>value - 2023-06</t>
  </si>
  <si>
    <t>perc23</t>
  </si>
  <si>
    <t>ind23</t>
  </si>
  <si>
    <t>value22</t>
  </si>
  <si>
    <t>value21</t>
  </si>
  <si>
    <t>1 ИУК</t>
  </si>
  <si>
    <t>2 ГК§ЧР</t>
  </si>
  <si>
    <t>trend21</t>
  </si>
  <si>
    <t>ptrend21</t>
  </si>
  <si>
    <t>itrend21</t>
  </si>
  <si>
    <t>1.1 УК: рейтинг</t>
  </si>
  <si>
    <t>1.1 УК тенденция</t>
  </si>
  <si>
    <t>1 Управленски капацитет- кл</t>
  </si>
  <si>
    <t>2 Гр. капацитет§Човешки ресурси - кл</t>
  </si>
  <si>
    <t>3 Икономическо развитие - кл</t>
  </si>
  <si>
    <t>3 Икономическо развитие</t>
  </si>
  <si>
    <t>2.2 Човешки ресурси</t>
  </si>
  <si>
    <t xml:space="preserve">Тип </t>
  </si>
  <si>
    <t>Типология</t>
  </si>
  <si>
    <t>Пазарна ориентация</t>
  </si>
  <si>
    <t>Насърчаване</t>
  </si>
  <si>
    <t>Забавяне на „забравянето“</t>
  </si>
  <si>
    <t>Съхранение</t>
  </si>
  <si>
    <t>r2020</t>
  </si>
  <si>
    <t>r2019</t>
  </si>
  <si>
    <t>r2018</t>
  </si>
  <si>
    <t>i2020</t>
  </si>
  <si>
    <t>i2019</t>
  </si>
  <si>
    <t>i2018</t>
  </si>
  <si>
    <t>r2021</t>
  </si>
  <si>
    <t>i2021</t>
  </si>
  <si>
    <t>бр. биз</t>
  </si>
  <si>
    <t>2021 diff 100</t>
  </si>
  <si>
    <t>r2021 new</t>
  </si>
  <si>
    <t>i2021 new</t>
  </si>
  <si>
    <t>nuts2</t>
  </si>
  <si>
    <t>BG31 NWR</t>
  </si>
  <si>
    <t>BG32 NCR</t>
  </si>
  <si>
    <t>BG33 NER</t>
  </si>
  <si>
    <t>BG34 SER</t>
  </si>
  <si>
    <t>BG41 SWR</t>
  </si>
  <si>
    <t>BG42 SCR</t>
  </si>
  <si>
    <t>0,75*(1.1 УК: рейтинг) + 0,25*(1.1 УК тенденция)</t>
  </si>
  <si>
    <t>Формула</t>
  </si>
  <si>
    <t>Показател</t>
  </si>
  <si>
    <t>Преминаване от скала 1-4 към скала 1-5: 1+4*(Самооценка - 1)/3</t>
  </si>
  <si>
    <t>0,4*(1.3 УК: приходи от ЕИСФ) + 0,4*(1.3 УК: собствени приходи) + 0,2*(1.3 УК: централизирана субсидия)</t>
  </si>
  <si>
    <t>1 Индекс за Управленски капацитет</t>
  </si>
  <si>
    <t>0,4*(Рейтинг на активната прозрачност) + 0,2*(Самооценка) + 0,4*(Финансов показател)</t>
  </si>
  <si>
    <t>0,375*(висше образование) + 0,125*(напуснали училище) + 0,25*(ДЗИ БЕЛ) + 0,125*(ДВО 7 кл. Математика) + 0,125*(ДВО 7-кл БЕЛ)</t>
  </si>
  <si>
    <t>0,2857*(Изменение в броя на населението) + 0,2857*(Заместване на групите 0-14 и 65+) + 0,1429*(Дял на населението под 15 година възраст) + 0,2857*(Изменение в дела на градското население)</t>
  </si>
  <si>
    <t>0,6667*(Дял на неактивните) + 0,3333*(коефициент на трайна безработица)</t>
  </si>
  <si>
    <t>0,1666*(2.2 Образование) +  0,3334*(2.2 Демография) + 0,5*(2.2 Икономическа активност)</t>
  </si>
  <si>
    <t>2 Граждански капацитет и човешки ресурси</t>
  </si>
  <si>
    <t>0,3333*(Граждански капацитет) + 0,6667*(Човешки ресурси)</t>
  </si>
  <si>
    <t>0,2222*(Произведена продукция на човек от населението) + 0,1111*(Разходи за ДМА) + 0,3334*(Коефициент на безработица) + 0,2222*(Коефициент на заетост) + 0,1111*(Брой предприятия)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</si>
</sst>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0" fillId="5" borderId="0" applyNumberFormat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2" fillId="2" borderId="0" xfId="2"/>
    <xf numFmtId="165" fontId="0" fillId="0" borderId="0" xfId="0" applyNumberFormat="1"/>
    <xf numFmtId="165" fontId="0" fillId="0" borderId="0" xfId="1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4" fontId="3" fillId="3" borderId="0" xfId="3" applyNumberFormat="1" applyAlignment="1">
      <alignment horizontal="center"/>
    </xf>
    <xf numFmtId="164" fontId="7" fillId="3" borderId="0" xfId="3" applyNumberFormat="1" applyFont="1" applyAlignment="1">
      <alignment horizontal="center"/>
    </xf>
    <xf numFmtId="164" fontId="8" fillId="4" borderId="1" xfId="4" applyNumberFormat="1" applyFont="1" applyAlignment="1">
      <alignment horizontal="center"/>
    </xf>
    <xf numFmtId="9" fontId="0" fillId="0" borderId="0" xfId="1" applyFont="1"/>
    <xf numFmtId="0" fontId="9" fillId="3" borderId="0" xfId="3" applyFont="1"/>
    <xf numFmtId="0" fontId="3" fillId="3" borderId="0" xfId="3"/>
    <xf numFmtId="0" fontId="0" fillId="0" borderId="0" xfId="0" applyAlignment="1">
      <alignment wrapText="1"/>
    </xf>
    <xf numFmtId="9" fontId="0" fillId="0" borderId="0" xfId="1" applyFont="1" applyAlignment="1">
      <alignment wrapText="1"/>
    </xf>
    <xf numFmtId="0" fontId="2" fillId="2" borderId="0" xfId="2" applyAlignment="1">
      <alignment horizontal="center" wrapText="1"/>
    </xf>
    <xf numFmtId="164" fontId="2" fillId="2" borderId="0" xfId="2" applyNumberFormat="1" applyAlignment="1">
      <alignment horizontal="center"/>
    </xf>
    <xf numFmtId="0" fontId="2" fillId="2" borderId="0" xfId="2" applyAlignment="1">
      <alignment horizontal="center"/>
    </xf>
    <xf numFmtId="2" fontId="5" fillId="0" borderId="0" xfId="0" applyNumberFormat="1" applyFont="1" applyAlignment="1">
      <alignment horizontal="center"/>
    </xf>
    <xf numFmtId="1" fontId="9" fillId="0" borderId="0" xfId="2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0" fillId="5" borderId="0" xfId="5" applyNumberForma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0" xfId="2" applyFont="1" applyFill="1" applyAlignment="1">
      <alignment horizontal="left" wrapText="1"/>
    </xf>
    <xf numFmtId="1" fontId="0" fillId="0" borderId="0" xfId="1" applyNumberFormat="1" applyFont="1"/>
    <xf numFmtId="0" fontId="12" fillId="0" borderId="0" xfId="0" applyFont="1" applyAlignment="1">
      <alignment wrapText="1"/>
    </xf>
    <xf numFmtId="0" fontId="0" fillId="0" borderId="0" xfId="0" applyAlignment="1">
      <alignment horizontal="left" wrapText="1"/>
    </xf>
  </cellXfs>
  <cellStyles count="6">
    <cellStyle name="Вход" xfId="4" builtinId="20"/>
    <cellStyle name="Добър" xfId="2" builtinId="26"/>
    <cellStyle name="Лош" xfId="3" builtinId="27"/>
    <cellStyle name="Неутрален" xfId="5" builtinId="28"/>
    <cellStyle name="Нормален" xfId="0" builtinId="0"/>
    <cellStyle name="Процент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onnections" Target="connections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2B2D-935F-45B0-B597-3A2C5917555C}">
  <dimension ref="A1:AO269"/>
  <sheetViews>
    <sheetView workbookViewId="0">
      <selection activeCell="F18" sqref="F18"/>
    </sheetView>
  </sheetViews>
  <sheetFormatPr defaultRowHeight="15" x14ac:dyDescent="0.25"/>
  <cols>
    <col min="1" max="1" width="10.28515625" customWidth="1"/>
    <col min="4" max="4" width="14.85546875" customWidth="1"/>
    <col min="5" max="5" width="10.5703125" style="6" customWidth="1"/>
    <col min="6" max="6" width="20.28515625" customWidth="1"/>
    <col min="7" max="7" width="10.5703125" style="6" customWidth="1"/>
    <col min="8" max="9" width="10.5703125" customWidth="1"/>
    <col min="10" max="10" width="10.5703125" style="5" customWidth="1"/>
    <col min="11" max="12" width="10.5703125" style="24" customWidth="1"/>
    <col min="13" max="13" width="17" style="6" customWidth="1"/>
    <col min="14" max="14" width="11.85546875" customWidth="1"/>
    <col min="15" max="17" width="10.5703125" customWidth="1"/>
    <col min="18" max="19" width="10.5703125" style="6" customWidth="1"/>
    <col min="20" max="20" width="13.42578125" customWidth="1"/>
    <col min="21" max="25" width="5.85546875" style="6" customWidth="1"/>
    <col min="26" max="26" width="13.7109375" style="6" customWidth="1"/>
    <col min="27" max="27" width="7.42578125" style="6" customWidth="1"/>
    <col min="28" max="30" width="9.140625" style="6"/>
    <col min="31" max="31" width="15.5703125" style="6" customWidth="1"/>
    <col min="32" max="33" width="9" style="6" customWidth="1"/>
    <col min="34" max="35" width="15.5703125" style="6" customWidth="1"/>
    <col min="36" max="40" width="6.5703125" style="6" customWidth="1"/>
    <col min="41" max="41" width="13.140625" style="19" customWidth="1"/>
  </cols>
  <sheetData>
    <row r="1" spans="1:41" s="15" customFormat="1" ht="85.5" customHeight="1" x14ac:dyDescent="0.25">
      <c r="A1" s="30" t="s">
        <v>660</v>
      </c>
      <c r="B1" s="26" t="s">
        <v>1</v>
      </c>
      <c r="C1" s="26" t="s">
        <v>2</v>
      </c>
      <c r="D1" s="26" t="s">
        <v>3</v>
      </c>
      <c r="E1" s="8" t="s">
        <v>642</v>
      </c>
      <c r="F1" s="27" t="s">
        <v>643</v>
      </c>
      <c r="G1" s="8" t="s">
        <v>637</v>
      </c>
      <c r="H1" s="27" t="s">
        <v>638</v>
      </c>
      <c r="I1" s="27" t="s">
        <v>639</v>
      </c>
      <c r="J1" s="17" t="s">
        <v>630</v>
      </c>
      <c r="K1" s="28" t="s">
        <v>635</v>
      </c>
      <c r="L1" s="28" t="s">
        <v>636</v>
      </c>
      <c r="M1" s="8" t="s">
        <v>613</v>
      </c>
      <c r="N1" s="8" t="s">
        <v>614</v>
      </c>
      <c r="O1" s="27" t="s">
        <v>615</v>
      </c>
      <c r="P1" s="27" t="s">
        <v>616</v>
      </c>
      <c r="Q1" s="27" t="s">
        <v>617</v>
      </c>
      <c r="R1" s="8" t="s">
        <v>618</v>
      </c>
      <c r="S1" s="17" t="s">
        <v>631</v>
      </c>
      <c r="T1" s="8" t="s">
        <v>605</v>
      </c>
      <c r="U1" s="8" t="s">
        <v>587</v>
      </c>
      <c r="V1" s="8" t="s">
        <v>588</v>
      </c>
      <c r="W1" s="8" t="s">
        <v>589</v>
      </c>
      <c r="X1" s="8" t="s">
        <v>590</v>
      </c>
      <c r="Y1" s="8" t="s">
        <v>591</v>
      </c>
      <c r="Z1" s="8" t="s">
        <v>606</v>
      </c>
      <c r="AA1" s="8" t="s">
        <v>600</v>
      </c>
      <c r="AB1" s="8" t="s">
        <v>601</v>
      </c>
      <c r="AC1" s="8" t="s">
        <v>602</v>
      </c>
      <c r="AD1" s="8" t="s">
        <v>603</v>
      </c>
      <c r="AE1" s="8" t="s">
        <v>607</v>
      </c>
      <c r="AF1" s="8" t="s">
        <v>609</v>
      </c>
      <c r="AG1" s="8" t="s">
        <v>610</v>
      </c>
      <c r="AH1" s="8" t="s">
        <v>611</v>
      </c>
      <c r="AI1" s="8" t="s">
        <v>612</v>
      </c>
      <c r="AJ1" s="8" t="s">
        <v>582</v>
      </c>
      <c r="AK1" s="8" t="s">
        <v>581</v>
      </c>
      <c r="AL1" s="8" t="s">
        <v>583</v>
      </c>
      <c r="AM1" s="8" t="s">
        <v>584</v>
      </c>
      <c r="AN1" s="8" t="s">
        <v>656</v>
      </c>
      <c r="AO1" s="17" t="s">
        <v>608</v>
      </c>
    </row>
    <row r="2" spans="1:41" x14ac:dyDescent="0.25">
      <c r="A2" t="s">
        <v>664</v>
      </c>
      <c r="B2" t="s">
        <v>4</v>
      </c>
      <c r="C2" t="s">
        <v>5</v>
      </c>
      <c r="D2" t="s">
        <v>6</v>
      </c>
      <c r="E2" s="6">
        <v>4</v>
      </c>
      <c r="F2" t="s">
        <v>644</v>
      </c>
      <c r="G2" s="6" t="str">
        <f>IF(J2&gt;J$269,"Висок",IF(J2&gt;J$268,"Среден","Нисък"))</f>
        <v>Среден</v>
      </c>
      <c r="H2" s="6" t="str">
        <f>IF(S2&gt;S$269,"Висок",IF(S2&gt;S$268,"Среден","Нисък"))</f>
        <v>Висок</v>
      </c>
      <c r="I2" s="6" t="str">
        <f t="shared" ref="I2:I65" si="0">IF(AO2&gt;AO$269,"Висок",IF(AO2&gt;AO$268,"Среден","Нисък"))</f>
        <v>Среден</v>
      </c>
      <c r="J2" s="18">
        <f>(2*M2+1+4*(N2-1)/3+2*R2)/5</f>
        <v>2.6533333333333333</v>
      </c>
      <c r="K2" s="21">
        <v>3</v>
      </c>
      <c r="L2" s="21">
        <v>3</v>
      </c>
      <c r="M2" s="7">
        <f>(3*K2+L2)/4</f>
        <v>3</v>
      </c>
      <c r="N2">
        <v>3</v>
      </c>
      <c r="O2">
        <v>2</v>
      </c>
      <c r="P2">
        <v>2</v>
      </c>
      <c r="Q2">
        <v>1</v>
      </c>
      <c r="R2" s="6">
        <f>(O2*2+P2*2+Q2)/5</f>
        <v>1.8</v>
      </c>
      <c r="S2" s="18">
        <f>(T2+2*AI2)/3</f>
        <v>3.464285714285714</v>
      </c>
      <c r="T2" s="5">
        <v>3</v>
      </c>
      <c r="U2" s="6">
        <v>3</v>
      </c>
      <c r="V2" s="6">
        <v>2</v>
      </c>
      <c r="W2" s="6">
        <v>5</v>
      </c>
      <c r="X2" s="6">
        <v>3</v>
      </c>
      <c r="Y2" s="6">
        <v>3</v>
      </c>
      <c r="Z2" s="7">
        <f>(U2*3+V2*1+W2*2+X2*1+Y2*1)/8</f>
        <v>3.375</v>
      </c>
      <c r="AA2" s="6">
        <v>4</v>
      </c>
      <c r="AB2" s="6">
        <v>5</v>
      </c>
      <c r="AC2" s="6">
        <v>5</v>
      </c>
      <c r="AD2" s="6">
        <v>4</v>
      </c>
      <c r="AE2" s="7">
        <f>(AA2*2+AB2*2+AC2+AD2*2)/7</f>
        <v>4.4285714285714288</v>
      </c>
      <c r="AF2" s="6">
        <v>3</v>
      </c>
      <c r="AG2" s="6">
        <v>5</v>
      </c>
      <c r="AH2" s="7">
        <f>(2*AF2+AG2)/3</f>
        <v>3.6666666666666665</v>
      </c>
      <c r="AI2" s="7">
        <f>(AE2+2*Z2+3*AH2)/6</f>
        <v>3.6964285714285716</v>
      </c>
      <c r="AJ2" s="6">
        <v>2</v>
      </c>
      <c r="AK2" s="6">
        <v>1</v>
      </c>
      <c r="AL2" s="6">
        <v>4</v>
      </c>
      <c r="AM2" s="6">
        <v>3</v>
      </c>
      <c r="AN2" s="6">
        <v>5</v>
      </c>
      <c r="AO2" s="18">
        <f>(AJ2*2+AK2*1+AL2*3+AM2*2+AN2)/9</f>
        <v>3.1111111111111112</v>
      </c>
    </row>
    <row r="3" spans="1:41" x14ac:dyDescent="0.25">
      <c r="A3" t="s">
        <v>664</v>
      </c>
      <c r="B3" t="s">
        <v>7</v>
      </c>
      <c r="C3" t="s">
        <v>5</v>
      </c>
      <c r="D3" t="s">
        <v>8</v>
      </c>
      <c r="E3" s="6">
        <v>1</v>
      </c>
      <c r="F3" t="s">
        <v>644</v>
      </c>
      <c r="G3" s="6" t="str">
        <f>IF(J3&gt;J$269,"Висок",IF(J3&gt;J$268,"Среден","Нисък"))</f>
        <v>Висок</v>
      </c>
      <c r="H3" s="6" t="str">
        <f t="shared" ref="H3:H66" si="1">IF(S3&gt;S$269,"Висок",IF(S3&gt;S$268,"Среден","Нисък"))</f>
        <v>Висок</v>
      </c>
      <c r="I3" s="6" t="str">
        <f t="shared" si="0"/>
        <v>Висок</v>
      </c>
      <c r="J3" s="18">
        <f t="shared" ref="J3:J65" si="2">(2*M3+1+4*(N3-1)/3+2*R3)/5</f>
        <v>4.5200000000000005</v>
      </c>
      <c r="K3" s="21">
        <v>5</v>
      </c>
      <c r="L3" s="21">
        <v>5</v>
      </c>
      <c r="M3" s="7">
        <f t="shared" ref="M3:M66" si="3">(3*K3+L3)/4</f>
        <v>5</v>
      </c>
      <c r="N3">
        <v>4</v>
      </c>
      <c r="O3">
        <v>4</v>
      </c>
      <c r="P3">
        <v>5</v>
      </c>
      <c r="Q3">
        <v>1</v>
      </c>
      <c r="R3" s="6">
        <f t="shared" ref="R3:R66" si="4">(O3*2+P3*2+Q3)/5</f>
        <v>3.8</v>
      </c>
      <c r="S3" s="18">
        <f t="shared" ref="S3:S66" si="5">(T3+2*AI3)/3</f>
        <v>4.8769841269841274</v>
      </c>
      <c r="T3" s="5">
        <v>5</v>
      </c>
      <c r="U3" s="6">
        <v>5</v>
      </c>
      <c r="V3" s="6">
        <v>4</v>
      </c>
      <c r="W3" s="6">
        <v>5</v>
      </c>
      <c r="X3" s="6">
        <v>5</v>
      </c>
      <c r="Y3" s="6">
        <v>5</v>
      </c>
      <c r="Z3" s="7">
        <f t="shared" ref="Z3:Z66" si="6">(U3*3+V3*1+W3*2+X3*1+Y3*1)/8</f>
        <v>4.875</v>
      </c>
      <c r="AA3" s="6">
        <v>5</v>
      </c>
      <c r="AB3" s="6">
        <v>5</v>
      </c>
      <c r="AC3" s="6">
        <v>5</v>
      </c>
      <c r="AD3" s="6">
        <v>2</v>
      </c>
      <c r="AE3" s="7">
        <f t="shared" ref="AE3:AE66" si="7">(AA3*2+AB3*2+AC3+AD3*2)/7</f>
        <v>4.1428571428571432</v>
      </c>
      <c r="AF3" s="6">
        <v>5</v>
      </c>
      <c r="AG3" s="6">
        <v>5</v>
      </c>
      <c r="AH3" s="7">
        <f t="shared" ref="AH3:AH66" si="8">(2*AF3+AG3)/3</f>
        <v>5</v>
      </c>
      <c r="AI3" s="7">
        <f t="shared" ref="AI3:AI66" si="9">(AE3+2*Z3+3*AH3)/6</f>
        <v>4.8154761904761907</v>
      </c>
      <c r="AJ3" s="6">
        <v>5</v>
      </c>
      <c r="AK3" s="6">
        <v>5</v>
      </c>
      <c r="AL3" s="6">
        <v>5</v>
      </c>
      <c r="AM3" s="6">
        <v>5</v>
      </c>
      <c r="AN3" s="6">
        <v>5</v>
      </c>
      <c r="AO3" s="18">
        <f>(AJ3*2+AK3*1+AL3*3+AM3*2+AN3)/9</f>
        <v>5</v>
      </c>
    </row>
    <row r="4" spans="1:41" x14ac:dyDescent="0.25">
      <c r="A4" t="s">
        <v>664</v>
      </c>
      <c r="B4" t="s">
        <v>11</v>
      </c>
      <c r="C4" t="s">
        <v>5</v>
      </c>
      <c r="D4" t="s">
        <v>12</v>
      </c>
      <c r="E4" s="6">
        <v>2</v>
      </c>
      <c r="F4" t="s">
        <v>644</v>
      </c>
      <c r="G4" s="6" t="str">
        <f t="shared" ref="G4:G66" si="10">IF(J4&gt;J$269,"Висок",IF(J4&gt;J$268,"Среден","Нисък"))</f>
        <v>Среден</v>
      </c>
      <c r="H4" s="6" t="str">
        <f t="shared" si="1"/>
        <v>Среден</v>
      </c>
      <c r="I4" s="6" t="str">
        <f t="shared" si="0"/>
        <v>Среден</v>
      </c>
      <c r="J4" s="18">
        <f t="shared" si="2"/>
        <v>2.9533333333333331</v>
      </c>
      <c r="K4" s="21">
        <v>1</v>
      </c>
      <c r="L4" s="21">
        <v>4</v>
      </c>
      <c r="M4" s="7">
        <f t="shared" si="3"/>
        <v>1.75</v>
      </c>
      <c r="N4">
        <v>3</v>
      </c>
      <c r="O4">
        <v>3</v>
      </c>
      <c r="P4">
        <v>5</v>
      </c>
      <c r="Q4">
        <v>3</v>
      </c>
      <c r="R4" s="6">
        <f t="shared" si="4"/>
        <v>3.8</v>
      </c>
      <c r="S4" s="18">
        <f t="shared" si="5"/>
        <v>2.7777777777777772</v>
      </c>
      <c r="T4" s="5">
        <v>3</v>
      </c>
      <c r="U4" s="6">
        <v>2</v>
      </c>
      <c r="V4" s="6">
        <v>1</v>
      </c>
      <c r="W4" s="6">
        <v>1</v>
      </c>
      <c r="X4" s="6">
        <v>1</v>
      </c>
      <c r="Y4" s="6">
        <v>2</v>
      </c>
      <c r="Z4" s="7">
        <f t="shared" si="6"/>
        <v>1.5</v>
      </c>
      <c r="AA4" s="6">
        <v>5</v>
      </c>
      <c r="AB4" s="6">
        <v>3</v>
      </c>
      <c r="AC4" s="6">
        <v>3</v>
      </c>
      <c r="AD4" s="6">
        <v>1</v>
      </c>
      <c r="AE4" s="7">
        <f t="shared" si="7"/>
        <v>3</v>
      </c>
      <c r="AF4" s="6">
        <v>3</v>
      </c>
      <c r="AG4" s="6">
        <v>4</v>
      </c>
      <c r="AH4" s="7">
        <f t="shared" si="8"/>
        <v>3.3333333333333335</v>
      </c>
      <c r="AI4" s="7">
        <f t="shared" si="9"/>
        <v>2.6666666666666665</v>
      </c>
      <c r="AJ4" s="6">
        <v>3</v>
      </c>
      <c r="AK4" s="6">
        <v>2</v>
      </c>
      <c r="AL4" s="6">
        <v>5</v>
      </c>
      <c r="AM4" s="6">
        <v>3</v>
      </c>
      <c r="AN4" s="6">
        <v>3</v>
      </c>
      <c r="AO4" s="18">
        <f>(AJ4*2+AK4*1+AL4*3+AM4*2+AN4)/9</f>
        <v>3.5555555555555554</v>
      </c>
    </row>
    <row r="5" spans="1:41" x14ac:dyDescent="0.25">
      <c r="A5" t="s">
        <v>664</v>
      </c>
      <c r="B5" t="s">
        <v>13</v>
      </c>
      <c r="C5" t="s">
        <v>5</v>
      </c>
      <c r="D5" t="s">
        <v>14</v>
      </c>
      <c r="E5" s="6">
        <v>2</v>
      </c>
      <c r="F5" t="s">
        <v>644</v>
      </c>
      <c r="G5" s="6" t="str">
        <f t="shared" si="10"/>
        <v>Среден</v>
      </c>
      <c r="H5" s="6" t="str">
        <f t="shared" si="1"/>
        <v>Среден</v>
      </c>
      <c r="I5" s="6" t="str">
        <f t="shared" si="0"/>
        <v>Висок</v>
      </c>
      <c r="J5" s="18">
        <f t="shared" si="2"/>
        <v>3.253333333333333</v>
      </c>
      <c r="K5" s="21">
        <v>3</v>
      </c>
      <c r="L5" s="21">
        <v>1</v>
      </c>
      <c r="M5" s="7">
        <f t="shared" si="3"/>
        <v>2.5</v>
      </c>
      <c r="N5">
        <v>3</v>
      </c>
      <c r="O5">
        <v>4</v>
      </c>
      <c r="P5">
        <v>4</v>
      </c>
      <c r="Q5">
        <v>3</v>
      </c>
      <c r="R5" s="6">
        <f t="shared" si="4"/>
        <v>3.8</v>
      </c>
      <c r="S5" s="18">
        <f t="shared" si="5"/>
        <v>3.0833333333333335</v>
      </c>
      <c r="T5" s="5">
        <v>3</v>
      </c>
      <c r="U5" s="6">
        <v>4</v>
      </c>
      <c r="V5" s="6">
        <v>1</v>
      </c>
      <c r="W5" s="6">
        <v>4</v>
      </c>
      <c r="X5" s="6">
        <v>3</v>
      </c>
      <c r="Y5" s="6">
        <v>3</v>
      </c>
      <c r="Z5" s="7">
        <f t="shared" si="6"/>
        <v>3.375</v>
      </c>
      <c r="AA5" s="6">
        <v>2</v>
      </c>
      <c r="AB5" s="6">
        <v>4</v>
      </c>
      <c r="AC5" s="6">
        <v>5</v>
      </c>
      <c r="AD5" s="6">
        <v>2</v>
      </c>
      <c r="AE5" s="7">
        <f t="shared" si="7"/>
        <v>3</v>
      </c>
      <c r="AF5" s="6">
        <v>3</v>
      </c>
      <c r="AG5" s="6">
        <v>3</v>
      </c>
      <c r="AH5" s="7">
        <f t="shared" si="8"/>
        <v>3</v>
      </c>
      <c r="AI5" s="7">
        <f t="shared" si="9"/>
        <v>3.125</v>
      </c>
      <c r="AJ5" s="6">
        <v>5</v>
      </c>
      <c r="AK5" s="6">
        <v>3</v>
      </c>
      <c r="AL5" s="6">
        <v>4</v>
      </c>
      <c r="AM5" s="6">
        <v>3</v>
      </c>
      <c r="AN5" s="6">
        <v>4</v>
      </c>
      <c r="AO5" s="18">
        <f>(AJ5*2+AK5*1+AL5*3+AM5*2+AN5)/9</f>
        <v>3.8888888888888888</v>
      </c>
    </row>
    <row r="6" spans="1:41" x14ac:dyDescent="0.25">
      <c r="A6" t="s">
        <v>664</v>
      </c>
      <c r="B6" t="s">
        <v>15</v>
      </c>
      <c r="C6" t="s">
        <v>5</v>
      </c>
      <c r="D6" t="s">
        <v>16</v>
      </c>
      <c r="E6" s="6">
        <v>6</v>
      </c>
      <c r="F6" t="s">
        <v>646</v>
      </c>
      <c r="G6" s="6" t="str">
        <f t="shared" si="10"/>
        <v>Среден</v>
      </c>
      <c r="H6" s="6" t="str">
        <f t="shared" si="1"/>
        <v>Нисък</v>
      </c>
      <c r="I6" s="6" t="str">
        <f t="shared" si="0"/>
        <v>Среден</v>
      </c>
      <c r="J6" s="18">
        <f t="shared" si="2"/>
        <v>2.8533333333333331</v>
      </c>
      <c r="K6" s="21">
        <v>1</v>
      </c>
      <c r="L6" s="21">
        <v>3</v>
      </c>
      <c r="M6" s="7">
        <f t="shared" si="3"/>
        <v>1.5</v>
      </c>
      <c r="N6">
        <v>3</v>
      </c>
      <c r="O6">
        <v>5</v>
      </c>
      <c r="P6">
        <v>2</v>
      </c>
      <c r="Q6">
        <v>5</v>
      </c>
      <c r="R6" s="6">
        <f t="shared" si="4"/>
        <v>3.8</v>
      </c>
      <c r="S6" s="18">
        <f t="shared" si="5"/>
        <v>2.0714285714285716</v>
      </c>
      <c r="T6" s="5">
        <v>1</v>
      </c>
      <c r="U6" s="6">
        <v>3</v>
      </c>
      <c r="V6" s="6">
        <v>1</v>
      </c>
      <c r="W6" s="6">
        <v>1</v>
      </c>
      <c r="X6" s="6">
        <v>1</v>
      </c>
      <c r="Y6" s="6">
        <v>1</v>
      </c>
      <c r="Z6" s="7">
        <f t="shared" si="6"/>
        <v>1.75</v>
      </c>
      <c r="AA6" s="6">
        <v>1</v>
      </c>
      <c r="AB6" s="6">
        <v>1</v>
      </c>
      <c r="AC6" s="6">
        <v>1</v>
      </c>
      <c r="AD6" s="6">
        <v>5</v>
      </c>
      <c r="AE6" s="7">
        <f t="shared" si="7"/>
        <v>2.1428571428571428</v>
      </c>
      <c r="AF6" s="6">
        <v>3</v>
      </c>
      <c r="AG6" s="6">
        <v>4</v>
      </c>
      <c r="AH6" s="7">
        <f t="shared" si="8"/>
        <v>3.3333333333333335</v>
      </c>
      <c r="AI6" s="7">
        <f t="shared" si="9"/>
        <v>2.6071428571428572</v>
      </c>
      <c r="AK6" s="6">
        <v>4</v>
      </c>
      <c r="AL6" s="6">
        <v>3</v>
      </c>
      <c r="AM6" s="6">
        <v>3</v>
      </c>
      <c r="AN6" s="6">
        <v>4</v>
      </c>
      <c r="AO6" s="25">
        <f>(AJ6*2+AK6*1+AL6*3+AM6*2+AN6)/7</f>
        <v>3.2857142857142856</v>
      </c>
    </row>
    <row r="7" spans="1:41" x14ac:dyDescent="0.25">
      <c r="A7" t="s">
        <v>664</v>
      </c>
      <c r="B7" t="s">
        <v>19</v>
      </c>
      <c r="C7" t="s">
        <v>5</v>
      </c>
      <c r="D7" t="s">
        <v>20</v>
      </c>
      <c r="E7" s="6">
        <v>1</v>
      </c>
      <c r="F7" t="s">
        <v>644</v>
      </c>
      <c r="G7" s="6" t="str">
        <f t="shared" si="10"/>
        <v>Среден</v>
      </c>
      <c r="H7" s="6" t="str">
        <f t="shared" si="1"/>
        <v>Висок</v>
      </c>
      <c r="I7" s="6" t="str">
        <f t="shared" si="0"/>
        <v>Висок</v>
      </c>
      <c r="J7" s="18">
        <f t="shared" si="2"/>
        <v>3.7133333333333334</v>
      </c>
      <c r="K7" s="21">
        <v>3</v>
      </c>
      <c r="L7" s="21">
        <v>4</v>
      </c>
      <c r="M7" s="7">
        <f t="shared" si="3"/>
        <v>3.25</v>
      </c>
      <c r="N7">
        <v>3</v>
      </c>
      <c r="O7">
        <v>5</v>
      </c>
      <c r="P7">
        <v>5</v>
      </c>
      <c r="Q7">
        <v>1</v>
      </c>
      <c r="R7" s="6">
        <f t="shared" si="4"/>
        <v>4.2</v>
      </c>
      <c r="S7" s="18">
        <f t="shared" si="5"/>
        <v>3.9007936507936507</v>
      </c>
      <c r="T7" s="5">
        <v>3</v>
      </c>
      <c r="U7" s="6">
        <v>5</v>
      </c>
      <c r="V7" s="6">
        <v>4</v>
      </c>
      <c r="W7" s="6">
        <v>2</v>
      </c>
      <c r="X7" s="6">
        <v>5</v>
      </c>
      <c r="Y7" s="6">
        <v>5</v>
      </c>
      <c r="Z7" s="7">
        <f t="shared" si="6"/>
        <v>4.125</v>
      </c>
      <c r="AA7" s="6">
        <v>5</v>
      </c>
      <c r="AB7" s="6">
        <v>5</v>
      </c>
      <c r="AC7" s="6">
        <v>4</v>
      </c>
      <c r="AD7" s="6">
        <v>5</v>
      </c>
      <c r="AE7" s="7">
        <f t="shared" si="7"/>
        <v>4.8571428571428568</v>
      </c>
      <c r="AF7" s="6">
        <v>4</v>
      </c>
      <c r="AG7" s="6">
        <v>5</v>
      </c>
      <c r="AH7" s="7">
        <f t="shared" si="8"/>
        <v>4.333333333333333</v>
      </c>
      <c r="AI7" s="7">
        <f t="shared" si="9"/>
        <v>4.3511904761904763</v>
      </c>
      <c r="AJ7" s="6">
        <v>5</v>
      </c>
      <c r="AK7" s="6">
        <v>5</v>
      </c>
      <c r="AL7" s="6">
        <v>4</v>
      </c>
      <c r="AM7" s="6">
        <v>5</v>
      </c>
      <c r="AN7" s="6">
        <v>5</v>
      </c>
      <c r="AO7" s="18">
        <f>(AJ7*2+AK7*1+AL7*3+AM7*2+AN7)/9</f>
        <v>4.666666666666667</v>
      </c>
    </row>
    <row r="8" spans="1:41" x14ac:dyDescent="0.25">
      <c r="A8" t="s">
        <v>664</v>
      </c>
      <c r="B8" t="s">
        <v>21</v>
      </c>
      <c r="C8" t="s">
        <v>5</v>
      </c>
      <c r="D8" t="s">
        <v>22</v>
      </c>
      <c r="E8" s="6">
        <v>1</v>
      </c>
      <c r="F8" t="s">
        <v>644</v>
      </c>
      <c r="G8" s="6" t="str">
        <f t="shared" si="10"/>
        <v>Среден</v>
      </c>
      <c r="H8" s="6" t="str">
        <f t="shared" si="1"/>
        <v>Висок</v>
      </c>
      <c r="I8" s="6" t="str">
        <f t="shared" si="0"/>
        <v>Висок</v>
      </c>
      <c r="J8" s="18">
        <f t="shared" si="2"/>
        <v>2.9466666666666668</v>
      </c>
      <c r="K8" s="21">
        <v>2</v>
      </c>
      <c r="L8" s="21">
        <v>2</v>
      </c>
      <c r="M8" s="7">
        <f t="shared" si="3"/>
        <v>2</v>
      </c>
      <c r="N8">
        <v>2</v>
      </c>
      <c r="O8">
        <v>5</v>
      </c>
      <c r="P8">
        <v>5</v>
      </c>
      <c r="Q8">
        <v>1</v>
      </c>
      <c r="R8" s="6">
        <f t="shared" si="4"/>
        <v>4.2</v>
      </c>
      <c r="S8" s="18">
        <f t="shared" si="5"/>
        <v>3.5912698412698405</v>
      </c>
      <c r="T8" s="5">
        <v>3</v>
      </c>
      <c r="U8" s="6">
        <v>4</v>
      </c>
      <c r="V8" s="6">
        <v>3</v>
      </c>
      <c r="W8" s="6">
        <v>4</v>
      </c>
      <c r="X8" s="6">
        <v>4</v>
      </c>
      <c r="Y8" s="6">
        <v>4</v>
      </c>
      <c r="Z8" s="7">
        <f t="shared" si="6"/>
        <v>3.875</v>
      </c>
      <c r="AA8" s="6">
        <v>5</v>
      </c>
      <c r="AB8" s="6">
        <v>5</v>
      </c>
      <c r="AC8" s="6">
        <v>4</v>
      </c>
      <c r="AD8" s="6">
        <v>4</v>
      </c>
      <c r="AE8" s="7">
        <f t="shared" si="7"/>
        <v>4.5714285714285712</v>
      </c>
      <c r="AF8" s="6">
        <v>3</v>
      </c>
      <c r="AG8" s="6">
        <v>5</v>
      </c>
      <c r="AH8" s="7">
        <f t="shared" si="8"/>
        <v>3.6666666666666665</v>
      </c>
      <c r="AI8" s="7">
        <f t="shared" si="9"/>
        <v>3.8869047619047614</v>
      </c>
      <c r="AJ8" s="6">
        <v>3</v>
      </c>
      <c r="AK8" s="6">
        <v>5</v>
      </c>
      <c r="AL8" s="6">
        <v>5</v>
      </c>
      <c r="AM8" s="6">
        <v>4</v>
      </c>
      <c r="AN8" s="6">
        <v>5</v>
      </c>
      <c r="AO8" s="18">
        <f>(AJ8*2+AK8*1+AL8*3+AM8*2+AN8)/9</f>
        <v>4.333333333333333</v>
      </c>
    </row>
    <row r="9" spans="1:41" x14ac:dyDescent="0.25">
      <c r="A9" t="s">
        <v>664</v>
      </c>
      <c r="B9" t="s">
        <v>29</v>
      </c>
      <c r="C9" t="s">
        <v>5</v>
      </c>
      <c r="D9" t="s">
        <v>30</v>
      </c>
      <c r="E9" s="6">
        <v>2</v>
      </c>
      <c r="F9" t="s">
        <v>644</v>
      </c>
      <c r="G9" s="6" t="str">
        <f t="shared" si="10"/>
        <v>Висок</v>
      </c>
      <c r="H9" s="6" t="str">
        <f t="shared" si="1"/>
        <v>Среден</v>
      </c>
      <c r="I9" s="6" t="str">
        <f t="shared" si="0"/>
        <v>Висок</v>
      </c>
      <c r="J9" s="18">
        <f t="shared" si="2"/>
        <v>3.9933333333333336</v>
      </c>
      <c r="K9" s="21">
        <v>4</v>
      </c>
      <c r="L9" s="21">
        <v>3</v>
      </c>
      <c r="M9" s="7">
        <f t="shared" si="3"/>
        <v>3.75</v>
      </c>
      <c r="N9">
        <v>3</v>
      </c>
      <c r="O9">
        <v>5</v>
      </c>
      <c r="P9">
        <v>5</v>
      </c>
      <c r="Q9">
        <v>2</v>
      </c>
      <c r="R9" s="6">
        <f t="shared" si="4"/>
        <v>4.4000000000000004</v>
      </c>
      <c r="S9" s="18">
        <f t="shared" si="5"/>
        <v>3.3095238095238089</v>
      </c>
      <c r="T9" s="5">
        <v>2</v>
      </c>
      <c r="U9" s="6">
        <v>4</v>
      </c>
      <c r="V9" s="6">
        <v>3</v>
      </c>
      <c r="W9" s="6">
        <v>2</v>
      </c>
      <c r="X9" s="6">
        <v>3</v>
      </c>
      <c r="Y9" s="6">
        <v>4</v>
      </c>
      <c r="Z9" s="7">
        <f t="shared" si="6"/>
        <v>3.25</v>
      </c>
      <c r="AA9" s="6">
        <v>5</v>
      </c>
      <c r="AB9" s="6">
        <v>4</v>
      </c>
      <c r="AC9" s="6">
        <v>2</v>
      </c>
      <c r="AD9" s="6">
        <v>5</v>
      </c>
      <c r="AE9" s="7">
        <f t="shared" si="7"/>
        <v>4.2857142857142856</v>
      </c>
      <c r="AF9" s="6">
        <v>4</v>
      </c>
      <c r="AG9" s="6">
        <v>5</v>
      </c>
      <c r="AH9" s="7">
        <f t="shared" si="8"/>
        <v>4.333333333333333</v>
      </c>
      <c r="AI9" s="7">
        <f t="shared" si="9"/>
        <v>3.964285714285714</v>
      </c>
      <c r="AJ9" s="6">
        <v>3</v>
      </c>
      <c r="AK9" s="6">
        <v>5</v>
      </c>
      <c r="AL9" s="6">
        <v>5</v>
      </c>
      <c r="AM9" s="6">
        <v>5</v>
      </c>
      <c r="AN9" s="6">
        <v>5</v>
      </c>
      <c r="AO9" s="18">
        <f>(AJ9*2+AK9*1+AL9*3+AM9*2+AN9)/9</f>
        <v>4.5555555555555554</v>
      </c>
    </row>
    <row r="10" spans="1:41" x14ac:dyDescent="0.25">
      <c r="A10" t="s">
        <v>664</v>
      </c>
      <c r="B10" t="s">
        <v>23</v>
      </c>
      <c r="C10" t="s">
        <v>5</v>
      </c>
      <c r="D10" t="s">
        <v>24</v>
      </c>
      <c r="E10" s="6">
        <v>6</v>
      </c>
      <c r="F10" t="s">
        <v>646</v>
      </c>
      <c r="G10" s="6" t="str">
        <f t="shared" si="10"/>
        <v>Среден</v>
      </c>
      <c r="H10" s="6" t="str">
        <f t="shared" si="1"/>
        <v>Нисък</v>
      </c>
      <c r="I10" s="6" t="str">
        <f t="shared" si="0"/>
        <v>Нисък</v>
      </c>
      <c r="J10" s="18">
        <f t="shared" si="2"/>
        <v>2.68</v>
      </c>
      <c r="K10" s="21">
        <v>2</v>
      </c>
      <c r="L10" s="21">
        <v>2</v>
      </c>
      <c r="M10" s="7">
        <f t="shared" si="3"/>
        <v>2</v>
      </c>
      <c r="N10">
        <v>4</v>
      </c>
      <c r="O10">
        <v>3</v>
      </c>
      <c r="P10">
        <v>1</v>
      </c>
      <c r="Q10">
        <v>3</v>
      </c>
      <c r="R10" s="6">
        <f t="shared" si="4"/>
        <v>2.2000000000000002</v>
      </c>
      <c r="S10" s="18">
        <f t="shared" si="5"/>
        <v>2.1031746031746033</v>
      </c>
      <c r="T10" s="5">
        <v>2</v>
      </c>
      <c r="U10" s="6">
        <v>1</v>
      </c>
      <c r="V10" s="6">
        <v>1</v>
      </c>
      <c r="W10" s="6">
        <v>3</v>
      </c>
      <c r="X10" s="6">
        <v>2</v>
      </c>
      <c r="Y10" s="6">
        <v>2</v>
      </c>
      <c r="Z10" s="7">
        <f t="shared" si="6"/>
        <v>1.75</v>
      </c>
      <c r="AA10" s="6">
        <v>5</v>
      </c>
      <c r="AB10" s="6">
        <v>5</v>
      </c>
      <c r="AC10" s="6">
        <v>5</v>
      </c>
      <c r="AD10" s="6">
        <v>3</v>
      </c>
      <c r="AE10" s="7">
        <f t="shared" si="7"/>
        <v>4.4285714285714288</v>
      </c>
      <c r="AF10" s="6">
        <v>1</v>
      </c>
      <c r="AG10" s="6">
        <v>3</v>
      </c>
      <c r="AH10" s="7">
        <f t="shared" si="8"/>
        <v>1.6666666666666667</v>
      </c>
      <c r="AI10" s="7">
        <f t="shared" si="9"/>
        <v>2.1547619047619047</v>
      </c>
      <c r="AJ10" s="6">
        <v>3</v>
      </c>
      <c r="AK10" s="6">
        <v>1</v>
      </c>
      <c r="AL10" s="6">
        <v>3</v>
      </c>
      <c r="AM10" s="6">
        <v>2</v>
      </c>
      <c r="AN10" s="6">
        <v>1</v>
      </c>
      <c r="AO10" s="18">
        <f>(AJ10*2+AK10*1+AL10*3+AM10*2+AN10)/9</f>
        <v>2.3333333333333335</v>
      </c>
    </row>
    <row r="11" spans="1:41" x14ac:dyDescent="0.25">
      <c r="A11" t="s">
        <v>664</v>
      </c>
      <c r="B11" t="s">
        <v>25</v>
      </c>
      <c r="C11" t="s">
        <v>5</v>
      </c>
      <c r="D11" t="s">
        <v>26</v>
      </c>
      <c r="E11" s="6">
        <v>5</v>
      </c>
      <c r="F11" t="s">
        <v>645</v>
      </c>
      <c r="G11" s="6" t="str">
        <f t="shared" si="10"/>
        <v>Висок</v>
      </c>
      <c r="H11" s="6" t="str">
        <f t="shared" si="1"/>
        <v>Среден</v>
      </c>
      <c r="I11" s="6" t="str">
        <f t="shared" si="0"/>
        <v>Среден</v>
      </c>
      <c r="J11" s="18">
        <f t="shared" si="2"/>
        <v>3.7933333333333339</v>
      </c>
      <c r="K11" s="21">
        <v>3</v>
      </c>
      <c r="L11" s="21">
        <v>4</v>
      </c>
      <c r="M11" s="7">
        <f t="shared" si="3"/>
        <v>3.25</v>
      </c>
      <c r="N11">
        <v>3</v>
      </c>
      <c r="O11">
        <v>5</v>
      </c>
      <c r="P11">
        <v>5</v>
      </c>
      <c r="Q11">
        <v>2</v>
      </c>
      <c r="R11" s="6">
        <f t="shared" si="4"/>
        <v>4.4000000000000004</v>
      </c>
      <c r="S11" s="18">
        <f t="shared" si="5"/>
        <v>2.8095238095238089</v>
      </c>
      <c r="T11" s="5">
        <v>2</v>
      </c>
      <c r="U11" s="6">
        <v>4</v>
      </c>
      <c r="V11" s="6">
        <v>3</v>
      </c>
      <c r="W11" s="6">
        <v>1</v>
      </c>
      <c r="X11" s="6">
        <v>3</v>
      </c>
      <c r="Y11" s="6">
        <v>4</v>
      </c>
      <c r="Z11" s="7">
        <f t="shared" si="6"/>
        <v>3</v>
      </c>
      <c r="AA11" s="6">
        <v>5</v>
      </c>
      <c r="AB11" s="6">
        <v>4</v>
      </c>
      <c r="AC11" s="6">
        <v>2</v>
      </c>
      <c r="AD11" s="6">
        <v>5</v>
      </c>
      <c r="AE11" s="7">
        <f t="shared" si="7"/>
        <v>4.2857142857142856</v>
      </c>
      <c r="AF11" s="6">
        <v>2</v>
      </c>
      <c r="AG11" s="6">
        <v>5</v>
      </c>
      <c r="AH11" s="7">
        <f t="shared" si="8"/>
        <v>3</v>
      </c>
      <c r="AI11" s="7">
        <f t="shared" si="9"/>
        <v>3.214285714285714</v>
      </c>
      <c r="AJ11" s="6">
        <v>3</v>
      </c>
      <c r="AK11" s="6">
        <v>3</v>
      </c>
      <c r="AL11" s="6">
        <v>4</v>
      </c>
      <c r="AM11" s="6">
        <v>3</v>
      </c>
      <c r="AN11" s="6">
        <v>5</v>
      </c>
      <c r="AO11" s="18">
        <f>(AJ11*2+AK11*1+AL11*3+AM11*2+AN11)/9</f>
        <v>3.5555555555555554</v>
      </c>
    </row>
    <row r="12" spans="1:41" x14ac:dyDescent="0.25">
      <c r="A12" t="s">
        <v>664</v>
      </c>
      <c r="B12" t="s">
        <v>9</v>
      </c>
      <c r="C12" t="s">
        <v>5</v>
      </c>
      <c r="D12" t="s">
        <v>10</v>
      </c>
      <c r="E12" s="6">
        <v>8</v>
      </c>
      <c r="F12" t="s">
        <v>645</v>
      </c>
      <c r="G12" s="6" t="str">
        <f t="shared" si="10"/>
        <v>Среден</v>
      </c>
      <c r="H12" s="6" t="str">
        <f t="shared" si="1"/>
        <v>Среден</v>
      </c>
      <c r="I12" s="6" t="str">
        <f t="shared" si="0"/>
        <v>Нисък</v>
      </c>
      <c r="J12" s="18">
        <f t="shared" si="2"/>
        <v>2.7133333333333334</v>
      </c>
      <c r="K12" s="21">
        <v>1</v>
      </c>
      <c r="L12" s="21">
        <v>4</v>
      </c>
      <c r="M12" s="7">
        <f t="shared" si="3"/>
        <v>1.75</v>
      </c>
      <c r="N12">
        <v>3</v>
      </c>
      <c r="O12">
        <v>2</v>
      </c>
      <c r="P12">
        <v>4</v>
      </c>
      <c r="Q12">
        <v>4</v>
      </c>
      <c r="R12" s="6">
        <f t="shared" si="4"/>
        <v>3.2</v>
      </c>
      <c r="S12" s="18">
        <f t="shared" si="5"/>
        <v>2.53968253968254</v>
      </c>
      <c r="T12" s="5">
        <v>3</v>
      </c>
      <c r="U12" s="6">
        <v>3</v>
      </c>
      <c r="V12" s="6">
        <v>1</v>
      </c>
      <c r="W12" s="6">
        <v>1</v>
      </c>
      <c r="X12" s="6">
        <v>2</v>
      </c>
      <c r="Y12" s="6">
        <v>2</v>
      </c>
      <c r="Z12" s="7">
        <f t="shared" si="6"/>
        <v>2</v>
      </c>
      <c r="AA12" s="6">
        <v>4</v>
      </c>
      <c r="AB12" s="6">
        <v>3</v>
      </c>
      <c r="AC12" s="6">
        <v>5</v>
      </c>
      <c r="AD12" s="6">
        <v>4</v>
      </c>
      <c r="AE12" s="7">
        <f t="shared" si="7"/>
        <v>3.8571428571428572</v>
      </c>
      <c r="AF12" s="6">
        <v>2</v>
      </c>
      <c r="AG12" s="6">
        <v>2</v>
      </c>
      <c r="AH12" s="7">
        <f t="shared" si="8"/>
        <v>2</v>
      </c>
      <c r="AI12" s="7">
        <f t="shared" si="9"/>
        <v>2.3095238095238098</v>
      </c>
      <c r="AK12" s="6">
        <v>2</v>
      </c>
      <c r="AL12" s="6">
        <v>1</v>
      </c>
      <c r="AM12" s="6">
        <v>2</v>
      </c>
      <c r="AN12" s="6">
        <v>3</v>
      </c>
      <c r="AO12" s="25">
        <f>(AJ12*2+AK12*1+AL12*3+AM12*2+AN12)/7</f>
        <v>1.7142857142857142</v>
      </c>
    </row>
    <row r="13" spans="1:41" x14ac:dyDescent="0.25">
      <c r="A13" t="s">
        <v>664</v>
      </c>
      <c r="B13" t="s">
        <v>27</v>
      </c>
      <c r="C13" t="s">
        <v>5</v>
      </c>
      <c r="D13" t="s">
        <v>28</v>
      </c>
      <c r="E13" s="6">
        <v>8</v>
      </c>
      <c r="F13" t="s">
        <v>645</v>
      </c>
      <c r="G13" s="6" t="str">
        <f t="shared" si="10"/>
        <v>Среден</v>
      </c>
      <c r="H13" s="6" t="str">
        <f t="shared" si="1"/>
        <v>Нисък</v>
      </c>
      <c r="I13" s="6" t="str">
        <f t="shared" si="0"/>
        <v>Нисък</v>
      </c>
      <c r="J13" s="18">
        <f t="shared" si="2"/>
        <v>2.5533333333333332</v>
      </c>
      <c r="K13" s="21">
        <v>1</v>
      </c>
      <c r="L13" s="21">
        <v>4</v>
      </c>
      <c r="M13" s="7">
        <f t="shared" si="3"/>
        <v>1.75</v>
      </c>
      <c r="N13">
        <v>3</v>
      </c>
      <c r="O13">
        <v>1</v>
      </c>
      <c r="P13">
        <v>4</v>
      </c>
      <c r="Q13">
        <v>4</v>
      </c>
      <c r="R13" s="6">
        <f t="shared" si="4"/>
        <v>2.8</v>
      </c>
      <c r="S13" s="18">
        <f t="shared" si="5"/>
        <v>2.2420634920634921</v>
      </c>
      <c r="T13" s="5">
        <v>3</v>
      </c>
      <c r="U13" s="6">
        <v>1</v>
      </c>
      <c r="V13" s="6">
        <v>1</v>
      </c>
      <c r="W13" s="6">
        <v>3</v>
      </c>
      <c r="X13" s="6">
        <v>3</v>
      </c>
      <c r="Y13" s="6">
        <v>2</v>
      </c>
      <c r="Z13" s="7">
        <f t="shared" si="6"/>
        <v>1.875</v>
      </c>
      <c r="AA13" s="6">
        <v>3</v>
      </c>
      <c r="AB13" s="6">
        <v>3</v>
      </c>
      <c r="AC13" s="6">
        <v>4</v>
      </c>
      <c r="AD13" s="6">
        <v>4</v>
      </c>
      <c r="AE13" s="7">
        <f t="shared" si="7"/>
        <v>3.4285714285714284</v>
      </c>
      <c r="AF13" s="6">
        <v>1</v>
      </c>
      <c r="AG13" s="6">
        <v>2</v>
      </c>
      <c r="AH13" s="7">
        <f t="shared" si="8"/>
        <v>1.3333333333333333</v>
      </c>
      <c r="AI13" s="7">
        <f t="shared" si="9"/>
        <v>1.8630952380952381</v>
      </c>
      <c r="AJ13" s="6">
        <v>2</v>
      </c>
      <c r="AK13" s="6">
        <v>2</v>
      </c>
      <c r="AL13" s="6">
        <v>3</v>
      </c>
      <c r="AM13" s="6">
        <v>1</v>
      </c>
      <c r="AN13" s="6">
        <v>2</v>
      </c>
      <c r="AO13" s="18">
        <f t="shared" ref="AO13:AO44" si="11">(AJ13*2+AK13*1+AL13*3+AM13*2+AN13)/9</f>
        <v>2.1111111111111112</v>
      </c>
    </row>
    <row r="14" spans="1:41" x14ac:dyDescent="0.25">
      <c r="A14" t="s">
        <v>664</v>
      </c>
      <c r="B14" t="s">
        <v>17</v>
      </c>
      <c r="C14" t="s">
        <v>5</v>
      </c>
      <c r="D14" t="s">
        <v>18</v>
      </c>
      <c r="E14" s="6">
        <v>5</v>
      </c>
      <c r="F14" t="s">
        <v>645</v>
      </c>
      <c r="G14" s="6" t="str">
        <f t="shared" si="10"/>
        <v>Висок</v>
      </c>
      <c r="H14" s="6" t="str">
        <f t="shared" si="1"/>
        <v>Среден</v>
      </c>
      <c r="I14" s="6" t="str">
        <f t="shared" si="0"/>
        <v>Среден</v>
      </c>
      <c r="J14" s="18">
        <f t="shared" si="2"/>
        <v>3.9</v>
      </c>
      <c r="K14" s="21">
        <v>4</v>
      </c>
      <c r="L14" s="21">
        <v>5</v>
      </c>
      <c r="M14" s="7">
        <f t="shared" si="3"/>
        <v>4.25</v>
      </c>
      <c r="N14">
        <v>4</v>
      </c>
      <c r="O14">
        <v>1</v>
      </c>
      <c r="P14">
        <v>5</v>
      </c>
      <c r="Q14">
        <v>3</v>
      </c>
      <c r="R14" s="6">
        <f t="shared" si="4"/>
        <v>3</v>
      </c>
      <c r="S14" s="18">
        <f t="shared" si="5"/>
        <v>3.1428571428571423</v>
      </c>
      <c r="T14" s="5">
        <v>2</v>
      </c>
      <c r="U14" s="6">
        <v>4</v>
      </c>
      <c r="V14" s="6">
        <v>3</v>
      </c>
      <c r="W14" s="6">
        <v>4</v>
      </c>
      <c r="X14" s="6">
        <v>4</v>
      </c>
      <c r="Y14" s="6">
        <v>5</v>
      </c>
      <c r="Z14" s="7">
        <f t="shared" si="6"/>
        <v>4</v>
      </c>
      <c r="AA14" s="6">
        <v>4</v>
      </c>
      <c r="AB14" s="6">
        <v>5</v>
      </c>
      <c r="AC14" s="6">
        <v>3</v>
      </c>
      <c r="AD14" s="6">
        <v>1</v>
      </c>
      <c r="AE14" s="7">
        <f t="shared" si="7"/>
        <v>3.2857142857142856</v>
      </c>
      <c r="AF14" s="6">
        <v>3</v>
      </c>
      <c r="AG14" s="6">
        <v>5</v>
      </c>
      <c r="AH14" s="7">
        <f t="shared" si="8"/>
        <v>3.6666666666666665</v>
      </c>
      <c r="AI14" s="7">
        <f t="shared" si="9"/>
        <v>3.714285714285714</v>
      </c>
      <c r="AJ14" s="6">
        <v>3</v>
      </c>
      <c r="AK14" s="6">
        <v>3</v>
      </c>
      <c r="AL14" s="6">
        <v>4</v>
      </c>
      <c r="AM14" s="6">
        <v>3</v>
      </c>
      <c r="AN14" s="6">
        <v>5</v>
      </c>
      <c r="AO14" s="18">
        <f t="shared" si="11"/>
        <v>3.5555555555555554</v>
      </c>
    </row>
    <row r="15" spans="1:41" x14ac:dyDescent="0.25">
      <c r="A15" t="s">
        <v>665</v>
      </c>
      <c r="B15" t="s">
        <v>31</v>
      </c>
      <c r="C15" t="s">
        <v>32</v>
      </c>
      <c r="D15" t="s">
        <v>33</v>
      </c>
      <c r="E15" s="6">
        <v>1</v>
      </c>
      <c r="F15" t="s">
        <v>644</v>
      </c>
      <c r="G15" s="6" t="str">
        <f t="shared" si="10"/>
        <v>Висок</v>
      </c>
      <c r="H15" s="6" t="str">
        <f t="shared" si="1"/>
        <v>Висок</v>
      </c>
      <c r="I15" s="6" t="str">
        <f t="shared" si="0"/>
        <v>Висок</v>
      </c>
      <c r="J15" s="18">
        <f t="shared" si="2"/>
        <v>4.5600000000000005</v>
      </c>
      <c r="K15" s="21">
        <v>5</v>
      </c>
      <c r="L15" s="21">
        <v>3</v>
      </c>
      <c r="M15" s="7">
        <f t="shared" si="3"/>
        <v>4.5</v>
      </c>
      <c r="N15">
        <v>4</v>
      </c>
      <c r="O15">
        <v>5</v>
      </c>
      <c r="P15">
        <v>5</v>
      </c>
      <c r="Q15">
        <v>2</v>
      </c>
      <c r="R15" s="6">
        <f t="shared" si="4"/>
        <v>4.4000000000000004</v>
      </c>
      <c r="S15" s="18">
        <f t="shared" si="5"/>
        <v>3.6428571428571428</v>
      </c>
      <c r="T15" s="5">
        <v>2</v>
      </c>
      <c r="U15" s="6">
        <v>5</v>
      </c>
      <c r="V15" s="6">
        <v>5</v>
      </c>
      <c r="W15" s="6">
        <v>4</v>
      </c>
      <c r="X15" s="6">
        <v>5</v>
      </c>
      <c r="Y15" s="6">
        <v>5</v>
      </c>
      <c r="Z15" s="7">
        <f t="shared" si="6"/>
        <v>4.75</v>
      </c>
      <c r="AA15" s="6">
        <v>5</v>
      </c>
      <c r="AB15" s="6">
        <v>4</v>
      </c>
      <c r="AC15" s="6">
        <v>2</v>
      </c>
      <c r="AD15" s="6">
        <v>5</v>
      </c>
      <c r="AE15" s="7">
        <f t="shared" si="7"/>
        <v>4.2857142857142856</v>
      </c>
      <c r="AF15" s="6">
        <v>5</v>
      </c>
      <c r="AG15" s="6">
        <v>3</v>
      </c>
      <c r="AH15" s="7">
        <f t="shared" si="8"/>
        <v>4.333333333333333</v>
      </c>
      <c r="AI15" s="7">
        <f t="shared" si="9"/>
        <v>4.4642857142857144</v>
      </c>
      <c r="AJ15" s="6">
        <v>4</v>
      </c>
      <c r="AK15" s="6">
        <v>4</v>
      </c>
      <c r="AL15" s="6">
        <v>3</v>
      </c>
      <c r="AM15" s="6">
        <v>5</v>
      </c>
      <c r="AN15" s="6">
        <v>5</v>
      </c>
      <c r="AO15" s="18">
        <f t="shared" si="11"/>
        <v>4</v>
      </c>
    </row>
    <row r="16" spans="1:41" x14ac:dyDescent="0.25">
      <c r="A16" t="s">
        <v>665</v>
      </c>
      <c r="B16" t="s">
        <v>34</v>
      </c>
      <c r="C16" t="s">
        <v>32</v>
      </c>
      <c r="D16" t="s">
        <v>35</v>
      </c>
      <c r="E16" s="6">
        <v>9</v>
      </c>
      <c r="F16" t="s">
        <v>647</v>
      </c>
      <c r="G16" s="6" t="str">
        <f t="shared" si="10"/>
        <v>Нисък</v>
      </c>
      <c r="H16" s="6" t="str">
        <f t="shared" si="1"/>
        <v>Нисък</v>
      </c>
      <c r="I16" s="6" t="str">
        <f t="shared" si="0"/>
        <v>Нисък</v>
      </c>
      <c r="J16" s="18">
        <f t="shared" si="2"/>
        <v>2.3666666666666663</v>
      </c>
      <c r="K16" s="21">
        <v>2</v>
      </c>
      <c r="L16" s="21">
        <v>5</v>
      </c>
      <c r="M16" s="7">
        <f t="shared" si="3"/>
        <v>2.75</v>
      </c>
      <c r="N16">
        <v>2</v>
      </c>
      <c r="O16">
        <v>2</v>
      </c>
      <c r="P16">
        <v>1</v>
      </c>
      <c r="Q16">
        <v>4</v>
      </c>
      <c r="R16" s="6">
        <f t="shared" si="4"/>
        <v>2</v>
      </c>
      <c r="S16" s="18">
        <f t="shared" si="5"/>
        <v>1.9325396825396826</v>
      </c>
      <c r="T16" s="5">
        <v>1</v>
      </c>
      <c r="U16" s="6">
        <v>2</v>
      </c>
      <c r="V16" s="6">
        <v>4</v>
      </c>
      <c r="W16" s="6">
        <v>5</v>
      </c>
      <c r="X16" s="6">
        <v>5</v>
      </c>
      <c r="Y16" s="6">
        <v>4</v>
      </c>
      <c r="Z16" s="7">
        <f t="shared" si="6"/>
        <v>3.625</v>
      </c>
      <c r="AA16" s="6">
        <v>5</v>
      </c>
      <c r="AB16" s="6">
        <v>5</v>
      </c>
      <c r="AC16" s="6">
        <v>5</v>
      </c>
      <c r="AD16" s="6">
        <v>2</v>
      </c>
      <c r="AE16" s="7">
        <f t="shared" si="7"/>
        <v>4.1428571428571432</v>
      </c>
      <c r="AF16" s="6">
        <v>1</v>
      </c>
      <c r="AG16" s="6">
        <v>1</v>
      </c>
      <c r="AH16" s="7">
        <f t="shared" si="8"/>
        <v>1</v>
      </c>
      <c r="AI16" s="7">
        <f t="shared" si="9"/>
        <v>2.3988095238095237</v>
      </c>
      <c r="AJ16" s="6">
        <v>1</v>
      </c>
      <c r="AK16" s="6">
        <v>1</v>
      </c>
      <c r="AL16" s="6">
        <v>1</v>
      </c>
      <c r="AM16" s="6">
        <v>1</v>
      </c>
      <c r="AN16" s="6">
        <v>2</v>
      </c>
      <c r="AO16" s="18">
        <f t="shared" si="11"/>
        <v>1.1111111111111112</v>
      </c>
    </row>
    <row r="17" spans="1:41" x14ac:dyDescent="0.25">
      <c r="A17" t="s">
        <v>665</v>
      </c>
      <c r="B17" t="s">
        <v>36</v>
      </c>
      <c r="C17" t="s">
        <v>32</v>
      </c>
      <c r="D17" t="s">
        <v>37</v>
      </c>
      <c r="E17" s="6">
        <v>1</v>
      </c>
      <c r="F17" t="s">
        <v>644</v>
      </c>
      <c r="G17" s="6" t="str">
        <f t="shared" si="10"/>
        <v>Среден</v>
      </c>
      <c r="H17" s="6" t="str">
        <f t="shared" si="1"/>
        <v>Висок</v>
      </c>
      <c r="I17" s="6" t="str">
        <f t="shared" si="0"/>
        <v>Висок</v>
      </c>
      <c r="J17" s="18">
        <f t="shared" si="2"/>
        <v>3.66</v>
      </c>
      <c r="K17" s="21">
        <v>4</v>
      </c>
      <c r="L17" s="21">
        <v>1</v>
      </c>
      <c r="M17" s="7">
        <f t="shared" si="3"/>
        <v>3.25</v>
      </c>
      <c r="N17">
        <v>4</v>
      </c>
      <c r="O17">
        <v>4</v>
      </c>
      <c r="P17">
        <v>4</v>
      </c>
      <c r="Q17">
        <v>1</v>
      </c>
      <c r="R17" s="6">
        <f t="shared" si="4"/>
        <v>3.4</v>
      </c>
      <c r="S17" s="18">
        <f t="shared" si="5"/>
        <v>4.746031746031746</v>
      </c>
      <c r="T17" s="5">
        <v>5</v>
      </c>
      <c r="U17" s="6">
        <v>5</v>
      </c>
      <c r="V17" s="6">
        <v>5</v>
      </c>
      <c r="W17" s="6">
        <v>5</v>
      </c>
      <c r="X17" s="6">
        <v>5</v>
      </c>
      <c r="Y17" s="6">
        <v>5</v>
      </c>
      <c r="Z17" s="7">
        <f t="shared" si="6"/>
        <v>5</v>
      </c>
      <c r="AA17" s="6">
        <v>4</v>
      </c>
      <c r="AB17" s="6">
        <v>5</v>
      </c>
      <c r="AC17" s="6">
        <v>4</v>
      </c>
      <c r="AD17" s="6">
        <v>2</v>
      </c>
      <c r="AE17" s="7">
        <f t="shared" si="7"/>
        <v>3.7142857142857144</v>
      </c>
      <c r="AF17" s="6">
        <v>5</v>
      </c>
      <c r="AG17" s="6">
        <v>4</v>
      </c>
      <c r="AH17" s="7">
        <f t="shared" si="8"/>
        <v>4.666666666666667</v>
      </c>
      <c r="AI17" s="7">
        <f t="shared" si="9"/>
        <v>4.6190476190476195</v>
      </c>
      <c r="AJ17" s="6">
        <v>5</v>
      </c>
      <c r="AK17" s="6">
        <v>4</v>
      </c>
      <c r="AL17" s="6">
        <v>5</v>
      </c>
      <c r="AM17" s="6">
        <v>5</v>
      </c>
      <c r="AN17" s="6">
        <v>5</v>
      </c>
      <c r="AO17" s="18">
        <f t="shared" si="11"/>
        <v>4.8888888888888893</v>
      </c>
    </row>
    <row r="18" spans="1:41" x14ac:dyDescent="0.25">
      <c r="A18" t="s">
        <v>665</v>
      </c>
      <c r="B18" t="s">
        <v>38</v>
      </c>
      <c r="C18" t="s">
        <v>32</v>
      </c>
      <c r="D18" t="s">
        <v>39</v>
      </c>
      <c r="E18" s="6">
        <v>4</v>
      </c>
      <c r="F18" t="s">
        <v>644</v>
      </c>
      <c r="G18" s="6" t="str">
        <f t="shared" si="10"/>
        <v>Среден</v>
      </c>
      <c r="H18" s="6" t="str">
        <f t="shared" si="1"/>
        <v>Висок</v>
      </c>
      <c r="I18" s="6" t="str">
        <f t="shared" si="0"/>
        <v>Среден</v>
      </c>
      <c r="J18" s="18">
        <f t="shared" si="2"/>
        <v>2.96</v>
      </c>
      <c r="K18" s="21">
        <v>1</v>
      </c>
      <c r="L18" s="21">
        <v>3</v>
      </c>
      <c r="M18" s="7">
        <f t="shared" si="3"/>
        <v>1.5</v>
      </c>
      <c r="N18">
        <v>4</v>
      </c>
      <c r="O18">
        <v>5</v>
      </c>
      <c r="P18">
        <v>3</v>
      </c>
      <c r="Q18">
        <v>1</v>
      </c>
      <c r="R18" s="6">
        <f t="shared" si="4"/>
        <v>3.4</v>
      </c>
      <c r="S18" s="18">
        <f t="shared" si="5"/>
        <v>3.8015873015873018</v>
      </c>
      <c r="T18" s="5">
        <v>3</v>
      </c>
      <c r="U18" s="6">
        <v>4</v>
      </c>
      <c r="V18" s="6">
        <v>4</v>
      </c>
      <c r="W18" s="6">
        <v>4</v>
      </c>
      <c r="X18" s="6">
        <v>5</v>
      </c>
      <c r="Y18" s="6">
        <v>5</v>
      </c>
      <c r="Z18" s="7">
        <f t="shared" si="6"/>
        <v>4.25</v>
      </c>
      <c r="AA18" s="6">
        <v>5</v>
      </c>
      <c r="AB18" s="6">
        <v>5</v>
      </c>
      <c r="AC18" s="6">
        <v>5</v>
      </c>
      <c r="AD18" s="6">
        <v>4</v>
      </c>
      <c r="AE18" s="7">
        <f t="shared" si="7"/>
        <v>4.7142857142857144</v>
      </c>
      <c r="AF18" s="6">
        <v>4</v>
      </c>
      <c r="AG18" s="6">
        <v>4</v>
      </c>
      <c r="AH18" s="7">
        <f t="shared" si="8"/>
        <v>4</v>
      </c>
      <c r="AI18" s="7">
        <f t="shared" si="9"/>
        <v>4.2023809523809526</v>
      </c>
      <c r="AJ18" s="6">
        <v>4</v>
      </c>
      <c r="AK18" s="6">
        <v>4</v>
      </c>
      <c r="AL18" s="6">
        <v>2</v>
      </c>
      <c r="AM18" s="6">
        <v>4</v>
      </c>
      <c r="AN18" s="6">
        <v>5</v>
      </c>
      <c r="AO18" s="18">
        <f t="shared" si="11"/>
        <v>3.4444444444444446</v>
      </c>
    </row>
    <row r="19" spans="1:41" x14ac:dyDescent="0.25">
      <c r="A19" t="s">
        <v>665</v>
      </c>
      <c r="B19" t="s">
        <v>40</v>
      </c>
      <c r="C19" t="s">
        <v>32</v>
      </c>
      <c r="D19" t="s">
        <v>41</v>
      </c>
      <c r="E19" s="6">
        <v>8</v>
      </c>
      <c r="F19" t="s">
        <v>645</v>
      </c>
      <c r="G19" s="6" t="str">
        <f t="shared" si="10"/>
        <v>Среден</v>
      </c>
      <c r="H19" s="6" t="str">
        <f t="shared" si="1"/>
        <v>Среден</v>
      </c>
      <c r="I19" s="6" t="str">
        <f t="shared" si="0"/>
        <v>Нисък</v>
      </c>
      <c r="J19" s="18">
        <f t="shared" si="2"/>
        <v>3.38</v>
      </c>
      <c r="K19" s="21">
        <v>5</v>
      </c>
      <c r="L19" s="21">
        <v>4</v>
      </c>
      <c r="M19" s="7">
        <f t="shared" si="3"/>
        <v>4.75</v>
      </c>
      <c r="N19">
        <v>4</v>
      </c>
      <c r="O19">
        <v>1</v>
      </c>
      <c r="P19">
        <v>1</v>
      </c>
      <c r="Q19">
        <v>2</v>
      </c>
      <c r="R19" s="6">
        <f t="shared" si="4"/>
        <v>1.2</v>
      </c>
      <c r="S19" s="18">
        <f t="shared" si="5"/>
        <v>2.6031746031746033</v>
      </c>
      <c r="T19" s="5">
        <v>3</v>
      </c>
      <c r="U19" s="6">
        <v>2</v>
      </c>
      <c r="V19" s="6">
        <v>2</v>
      </c>
      <c r="W19" s="6">
        <v>2</v>
      </c>
      <c r="X19" s="6">
        <v>5</v>
      </c>
      <c r="Y19" s="6">
        <v>3</v>
      </c>
      <c r="Z19" s="7">
        <f t="shared" si="6"/>
        <v>2.5</v>
      </c>
      <c r="AA19" s="6">
        <v>5</v>
      </c>
      <c r="AB19" s="6">
        <v>5</v>
      </c>
      <c r="AC19" s="6">
        <v>5</v>
      </c>
      <c r="AD19" s="6">
        <v>3</v>
      </c>
      <c r="AE19" s="7">
        <f t="shared" si="7"/>
        <v>4.4285714285714288</v>
      </c>
      <c r="AF19" s="6">
        <v>1</v>
      </c>
      <c r="AG19" s="6">
        <v>3</v>
      </c>
      <c r="AH19" s="7">
        <f t="shared" si="8"/>
        <v>1.6666666666666667</v>
      </c>
      <c r="AI19" s="7">
        <f t="shared" si="9"/>
        <v>2.4047619047619047</v>
      </c>
      <c r="AJ19" s="6">
        <v>1</v>
      </c>
      <c r="AK19" s="6">
        <v>1</v>
      </c>
      <c r="AL19" s="6">
        <v>2</v>
      </c>
      <c r="AM19" s="6">
        <v>1</v>
      </c>
      <c r="AN19" s="6">
        <v>3</v>
      </c>
      <c r="AO19" s="18">
        <f t="shared" si="11"/>
        <v>1.5555555555555556</v>
      </c>
    </row>
    <row r="20" spans="1:41" x14ac:dyDescent="0.25">
      <c r="A20" t="s">
        <v>665</v>
      </c>
      <c r="B20" t="s">
        <v>42</v>
      </c>
      <c r="C20" t="s">
        <v>32</v>
      </c>
      <c r="D20" t="s">
        <v>43</v>
      </c>
      <c r="E20" s="6">
        <v>5</v>
      </c>
      <c r="F20" t="s">
        <v>645</v>
      </c>
      <c r="G20" s="6" t="str">
        <f t="shared" si="10"/>
        <v>Среден</v>
      </c>
      <c r="H20" s="6" t="str">
        <f t="shared" si="1"/>
        <v>Среден</v>
      </c>
      <c r="I20" s="6" t="str">
        <f t="shared" si="0"/>
        <v>Среден</v>
      </c>
      <c r="J20" s="18">
        <f t="shared" si="2"/>
        <v>2.9533333333333331</v>
      </c>
      <c r="K20" s="21">
        <v>3</v>
      </c>
      <c r="L20" s="21">
        <v>2</v>
      </c>
      <c r="M20" s="7">
        <f t="shared" si="3"/>
        <v>2.75</v>
      </c>
      <c r="N20">
        <v>3</v>
      </c>
      <c r="O20">
        <v>3</v>
      </c>
      <c r="P20">
        <v>2</v>
      </c>
      <c r="Q20">
        <v>4</v>
      </c>
      <c r="R20" s="6">
        <f t="shared" si="4"/>
        <v>2.8</v>
      </c>
      <c r="S20" s="18">
        <f t="shared" si="5"/>
        <v>3.1349206349206349</v>
      </c>
      <c r="T20" s="5">
        <v>3</v>
      </c>
      <c r="U20" s="6">
        <v>3</v>
      </c>
      <c r="V20" s="6">
        <v>4</v>
      </c>
      <c r="W20" s="6">
        <v>2</v>
      </c>
      <c r="X20" s="6">
        <v>4</v>
      </c>
      <c r="Y20" s="6">
        <v>5</v>
      </c>
      <c r="Z20" s="7">
        <f t="shared" si="6"/>
        <v>3.25</v>
      </c>
      <c r="AA20" s="6">
        <v>3</v>
      </c>
      <c r="AB20" s="6">
        <v>2</v>
      </c>
      <c r="AC20" s="6">
        <v>1</v>
      </c>
      <c r="AD20" s="6">
        <v>4</v>
      </c>
      <c r="AE20" s="7">
        <f t="shared" si="7"/>
        <v>2.7142857142857144</v>
      </c>
      <c r="AF20" s="6">
        <v>4</v>
      </c>
      <c r="AG20" s="6">
        <v>2</v>
      </c>
      <c r="AH20" s="7">
        <f t="shared" si="8"/>
        <v>3.3333333333333335</v>
      </c>
      <c r="AI20" s="7">
        <f t="shared" si="9"/>
        <v>3.2023809523809526</v>
      </c>
      <c r="AJ20" s="6">
        <v>2</v>
      </c>
      <c r="AK20" s="6">
        <v>2</v>
      </c>
      <c r="AL20" s="6">
        <v>3</v>
      </c>
      <c r="AM20" s="6">
        <v>4</v>
      </c>
      <c r="AN20" s="6">
        <v>4</v>
      </c>
      <c r="AO20" s="18">
        <f t="shared" si="11"/>
        <v>3</v>
      </c>
    </row>
    <row r="21" spans="1:41" x14ac:dyDescent="0.25">
      <c r="A21" t="s">
        <v>665</v>
      </c>
      <c r="B21" t="s">
        <v>44</v>
      </c>
      <c r="C21" t="s">
        <v>32</v>
      </c>
      <c r="D21" t="s">
        <v>45</v>
      </c>
      <c r="E21" s="6">
        <v>1</v>
      </c>
      <c r="F21" t="s">
        <v>644</v>
      </c>
      <c r="G21" s="6" t="str">
        <f t="shared" si="10"/>
        <v>Среден</v>
      </c>
      <c r="H21" s="6" t="str">
        <f t="shared" si="1"/>
        <v>Висок</v>
      </c>
      <c r="I21" s="6" t="str">
        <f t="shared" si="0"/>
        <v>Висок</v>
      </c>
      <c r="J21" s="18">
        <f t="shared" si="2"/>
        <v>2.5866666666666669</v>
      </c>
      <c r="K21" s="21">
        <v>3</v>
      </c>
      <c r="L21" s="21">
        <v>1</v>
      </c>
      <c r="M21" s="7">
        <f t="shared" si="3"/>
        <v>2.5</v>
      </c>
      <c r="N21">
        <v>2</v>
      </c>
      <c r="O21">
        <v>3</v>
      </c>
      <c r="P21">
        <v>3</v>
      </c>
      <c r="Q21">
        <v>2</v>
      </c>
      <c r="R21" s="6">
        <f t="shared" si="4"/>
        <v>2.8</v>
      </c>
      <c r="S21" s="18">
        <f t="shared" si="5"/>
        <v>3.3928571428571423</v>
      </c>
      <c r="T21" s="5">
        <v>3</v>
      </c>
      <c r="U21" s="6">
        <v>4</v>
      </c>
      <c r="V21" s="6">
        <v>3</v>
      </c>
      <c r="W21" s="6">
        <v>5</v>
      </c>
      <c r="X21" s="6">
        <v>4</v>
      </c>
      <c r="Y21" s="6">
        <v>4</v>
      </c>
      <c r="Z21" s="7">
        <f t="shared" si="6"/>
        <v>4.125</v>
      </c>
      <c r="AA21" s="6">
        <v>4</v>
      </c>
      <c r="AB21" s="6">
        <v>4</v>
      </c>
      <c r="AC21" s="6">
        <v>4</v>
      </c>
      <c r="AD21" s="6">
        <v>5</v>
      </c>
      <c r="AE21" s="7">
        <f t="shared" si="7"/>
        <v>4.2857142857142856</v>
      </c>
      <c r="AF21" s="6">
        <v>3</v>
      </c>
      <c r="AG21" s="6">
        <v>3</v>
      </c>
      <c r="AH21" s="7">
        <f t="shared" si="8"/>
        <v>3</v>
      </c>
      <c r="AI21" s="7">
        <f t="shared" si="9"/>
        <v>3.589285714285714</v>
      </c>
      <c r="AJ21" s="6">
        <v>5</v>
      </c>
      <c r="AK21" s="6">
        <v>3</v>
      </c>
      <c r="AL21" s="6">
        <v>3</v>
      </c>
      <c r="AM21" s="6">
        <v>4</v>
      </c>
      <c r="AN21" s="6">
        <v>5</v>
      </c>
      <c r="AO21" s="18">
        <f t="shared" si="11"/>
        <v>3.8888888888888888</v>
      </c>
    </row>
    <row r="22" spans="1:41" x14ac:dyDescent="0.25">
      <c r="A22" t="s">
        <v>665</v>
      </c>
      <c r="B22" t="s">
        <v>46</v>
      </c>
      <c r="C22" t="s">
        <v>32</v>
      </c>
      <c r="D22" t="s">
        <v>47</v>
      </c>
      <c r="E22" s="6">
        <v>1</v>
      </c>
      <c r="F22" t="s">
        <v>644</v>
      </c>
      <c r="G22" s="6" t="str">
        <f t="shared" si="10"/>
        <v>Среден</v>
      </c>
      <c r="H22" s="6" t="str">
        <f t="shared" si="1"/>
        <v>Висок</v>
      </c>
      <c r="I22" s="6" t="str">
        <f t="shared" si="0"/>
        <v>Висок</v>
      </c>
      <c r="J22" s="18">
        <f t="shared" si="2"/>
        <v>3.5333333333333328</v>
      </c>
      <c r="K22" s="21">
        <v>5</v>
      </c>
      <c r="L22" s="21">
        <v>1</v>
      </c>
      <c r="M22" s="7">
        <f t="shared" si="3"/>
        <v>4</v>
      </c>
      <c r="N22">
        <v>3</v>
      </c>
      <c r="O22">
        <v>3</v>
      </c>
      <c r="P22">
        <v>4</v>
      </c>
      <c r="Q22">
        <v>1</v>
      </c>
      <c r="R22" s="6">
        <f t="shared" si="4"/>
        <v>3</v>
      </c>
      <c r="S22" s="18">
        <f t="shared" si="5"/>
        <v>3.8968253968253967</v>
      </c>
      <c r="T22" s="5">
        <v>3</v>
      </c>
      <c r="U22" s="6">
        <v>5</v>
      </c>
      <c r="V22" s="6">
        <v>4</v>
      </c>
      <c r="W22" s="6">
        <v>4</v>
      </c>
      <c r="X22" s="6">
        <v>4</v>
      </c>
      <c r="Y22" s="6">
        <v>3</v>
      </c>
      <c r="Z22" s="7">
        <f t="shared" si="6"/>
        <v>4.25</v>
      </c>
      <c r="AA22" s="6">
        <v>5</v>
      </c>
      <c r="AB22" s="6">
        <v>4</v>
      </c>
      <c r="AC22" s="6">
        <v>4</v>
      </c>
      <c r="AD22" s="6">
        <v>5</v>
      </c>
      <c r="AE22" s="7">
        <f t="shared" si="7"/>
        <v>4.5714285714285712</v>
      </c>
      <c r="AF22" s="6">
        <v>5</v>
      </c>
      <c r="AG22" s="6">
        <v>3</v>
      </c>
      <c r="AH22" s="7">
        <f t="shared" si="8"/>
        <v>4.333333333333333</v>
      </c>
      <c r="AI22" s="7">
        <f t="shared" si="9"/>
        <v>4.3452380952380949</v>
      </c>
      <c r="AJ22" s="6">
        <v>4</v>
      </c>
      <c r="AK22" s="6">
        <v>4</v>
      </c>
      <c r="AL22" s="6">
        <v>3</v>
      </c>
      <c r="AM22" s="6">
        <v>4</v>
      </c>
      <c r="AN22" s="6">
        <v>5</v>
      </c>
      <c r="AO22" s="18">
        <f t="shared" si="11"/>
        <v>3.7777777777777777</v>
      </c>
    </row>
    <row r="23" spans="1:41" x14ac:dyDescent="0.25">
      <c r="A23" t="s">
        <v>665</v>
      </c>
      <c r="B23" t="s">
        <v>48</v>
      </c>
      <c r="C23" t="s">
        <v>32</v>
      </c>
      <c r="D23" t="s">
        <v>49</v>
      </c>
      <c r="E23" s="6">
        <v>1</v>
      </c>
      <c r="F23" t="s">
        <v>644</v>
      </c>
      <c r="G23" s="6" t="str">
        <f t="shared" si="10"/>
        <v>Среден</v>
      </c>
      <c r="H23" s="6" t="str">
        <f t="shared" si="1"/>
        <v>Висок</v>
      </c>
      <c r="I23" s="6" t="str">
        <f t="shared" si="0"/>
        <v>Висок</v>
      </c>
      <c r="J23" s="18">
        <f t="shared" si="2"/>
        <v>3.1333333333333333</v>
      </c>
      <c r="K23" s="21">
        <v>3</v>
      </c>
      <c r="L23" s="21">
        <v>3</v>
      </c>
      <c r="M23" s="7">
        <f t="shared" si="3"/>
        <v>3</v>
      </c>
      <c r="N23">
        <v>3</v>
      </c>
      <c r="O23">
        <v>3</v>
      </c>
      <c r="P23">
        <v>3</v>
      </c>
      <c r="Q23">
        <v>3</v>
      </c>
      <c r="R23" s="6">
        <f t="shared" si="4"/>
        <v>3</v>
      </c>
      <c r="S23" s="18">
        <f t="shared" si="5"/>
        <v>4.003968253968254</v>
      </c>
      <c r="T23" s="5">
        <v>4</v>
      </c>
      <c r="U23" s="6">
        <v>4</v>
      </c>
      <c r="V23" s="6">
        <v>3</v>
      </c>
      <c r="W23" s="6">
        <v>4</v>
      </c>
      <c r="X23" s="6">
        <v>4</v>
      </c>
      <c r="Y23" s="6">
        <v>4</v>
      </c>
      <c r="Z23" s="7">
        <f t="shared" si="6"/>
        <v>3.875</v>
      </c>
      <c r="AA23" s="6">
        <v>4</v>
      </c>
      <c r="AB23" s="6">
        <v>4</v>
      </c>
      <c r="AC23" s="6">
        <v>4</v>
      </c>
      <c r="AD23" s="6">
        <v>5</v>
      </c>
      <c r="AE23" s="7">
        <f t="shared" si="7"/>
        <v>4.2857142857142856</v>
      </c>
      <c r="AF23" s="6">
        <v>4</v>
      </c>
      <c r="AG23" s="6">
        <v>4</v>
      </c>
      <c r="AH23" s="7">
        <f t="shared" si="8"/>
        <v>4</v>
      </c>
      <c r="AI23" s="7">
        <f t="shared" si="9"/>
        <v>4.0059523809523805</v>
      </c>
      <c r="AJ23" s="6">
        <v>4</v>
      </c>
      <c r="AK23" s="6">
        <v>2</v>
      </c>
      <c r="AL23" s="6">
        <v>4</v>
      </c>
      <c r="AM23" s="6">
        <v>4</v>
      </c>
      <c r="AN23" s="6">
        <v>5</v>
      </c>
      <c r="AO23" s="18">
        <f t="shared" si="11"/>
        <v>3.8888888888888888</v>
      </c>
    </row>
    <row r="24" spans="1:41" x14ac:dyDescent="0.25">
      <c r="A24" t="s">
        <v>665</v>
      </c>
      <c r="B24" t="s">
        <v>50</v>
      </c>
      <c r="C24" t="s">
        <v>32</v>
      </c>
      <c r="D24" t="s">
        <v>51</v>
      </c>
      <c r="E24" s="6">
        <v>8</v>
      </c>
      <c r="F24" t="s">
        <v>645</v>
      </c>
      <c r="G24" s="6" t="str">
        <f t="shared" si="10"/>
        <v>Нисък</v>
      </c>
      <c r="H24" s="6" t="str">
        <f t="shared" si="1"/>
        <v>Среден</v>
      </c>
      <c r="I24" s="6" t="str">
        <f t="shared" si="0"/>
        <v>Нисък</v>
      </c>
      <c r="J24" s="18">
        <f t="shared" si="2"/>
        <v>1.7133333333333334</v>
      </c>
      <c r="K24" s="21">
        <v>1</v>
      </c>
      <c r="L24" s="21">
        <v>2</v>
      </c>
      <c r="M24" s="7">
        <f t="shared" si="3"/>
        <v>1.25</v>
      </c>
      <c r="N24">
        <v>3</v>
      </c>
      <c r="O24">
        <v>1</v>
      </c>
      <c r="P24">
        <v>1</v>
      </c>
      <c r="Q24">
        <v>2</v>
      </c>
      <c r="R24" s="6">
        <f t="shared" si="4"/>
        <v>1.2</v>
      </c>
      <c r="S24" s="18">
        <f t="shared" si="5"/>
        <v>2.5277777777777777</v>
      </c>
      <c r="T24" s="5">
        <v>2</v>
      </c>
      <c r="U24" s="6">
        <v>2</v>
      </c>
      <c r="V24" s="6">
        <v>4</v>
      </c>
      <c r="W24" s="6">
        <v>4</v>
      </c>
      <c r="X24" s="6">
        <v>5</v>
      </c>
      <c r="Y24" s="6">
        <v>4</v>
      </c>
      <c r="Z24" s="7">
        <f t="shared" si="6"/>
        <v>3.375</v>
      </c>
      <c r="AA24" s="6">
        <v>4</v>
      </c>
      <c r="AB24" s="6">
        <v>5</v>
      </c>
      <c r="AC24" s="6">
        <v>4</v>
      </c>
      <c r="AD24" s="6">
        <v>3</v>
      </c>
      <c r="AE24" s="7">
        <f t="shared" si="7"/>
        <v>4</v>
      </c>
      <c r="AF24" s="6">
        <v>2</v>
      </c>
      <c r="AG24" s="6">
        <v>2</v>
      </c>
      <c r="AH24" s="7">
        <f t="shared" si="8"/>
        <v>2</v>
      </c>
      <c r="AI24" s="7">
        <f t="shared" si="9"/>
        <v>2.7916666666666665</v>
      </c>
      <c r="AJ24" s="6">
        <v>1</v>
      </c>
      <c r="AK24" s="6">
        <v>1</v>
      </c>
      <c r="AL24" s="6">
        <v>2</v>
      </c>
      <c r="AM24" s="6">
        <v>2</v>
      </c>
      <c r="AN24" s="6">
        <v>2</v>
      </c>
      <c r="AO24" s="18">
        <f t="shared" si="11"/>
        <v>1.6666666666666667</v>
      </c>
    </row>
    <row r="25" spans="1:41" x14ac:dyDescent="0.25">
      <c r="A25" t="s">
        <v>665</v>
      </c>
      <c r="B25" t="s">
        <v>52</v>
      </c>
      <c r="C25" t="s">
        <v>32</v>
      </c>
      <c r="D25" t="s">
        <v>53</v>
      </c>
      <c r="E25" s="6">
        <v>5</v>
      </c>
      <c r="F25" t="s">
        <v>645</v>
      </c>
      <c r="G25" s="6" t="str">
        <f t="shared" si="10"/>
        <v>Нисък</v>
      </c>
      <c r="H25" s="6" t="str">
        <f t="shared" si="1"/>
        <v>Среден</v>
      </c>
      <c r="I25" s="6" t="str">
        <f t="shared" si="0"/>
        <v>Среден</v>
      </c>
      <c r="J25" s="18">
        <f t="shared" si="2"/>
        <v>1.78</v>
      </c>
      <c r="K25" s="21">
        <v>1</v>
      </c>
      <c r="L25" s="21">
        <v>4</v>
      </c>
      <c r="M25" s="7">
        <f t="shared" si="3"/>
        <v>1.75</v>
      </c>
      <c r="N25">
        <v>1</v>
      </c>
      <c r="O25">
        <v>2</v>
      </c>
      <c r="P25">
        <v>2</v>
      </c>
      <c r="Q25">
        <v>3</v>
      </c>
      <c r="R25" s="6">
        <f t="shared" si="4"/>
        <v>2.2000000000000002</v>
      </c>
      <c r="S25" s="18">
        <f t="shared" si="5"/>
        <v>2.8214285714285716</v>
      </c>
      <c r="T25" s="5">
        <v>3</v>
      </c>
      <c r="U25" s="6">
        <v>3</v>
      </c>
      <c r="V25" s="6">
        <v>5</v>
      </c>
      <c r="W25" s="6">
        <v>2</v>
      </c>
      <c r="X25" s="6">
        <v>3</v>
      </c>
      <c r="Y25" s="6">
        <v>4</v>
      </c>
      <c r="Z25" s="7">
        <f t="shared" si="6"/>
        <v>3.125</v>
      </c>
      <c r="AA25" s="6">
        <v>5</v>
      </c>
      <c r="AB25" s="6">
        <v>4</v>
      </c>
      <c r="AC25" s="6">
        <v>3</v>
      </c>
      <c r="AD25" s="6">
        <v>4</v>
      </c>
      <c r="AE25" s="7">
        <f t="shared" si="7"/>
        <v>4.1428571428571432</v>
      </c>
      <c r="AF25" s="6">
        <v>2</v>
      </c>
      <c r="AG25" s="6">
        <v>2</v>
      </c>
      <c r="AH25" s="7">
        <f t="shared" si="8"/>
        <v>2</v>
      </c>
      <c r="AI25" s="7">
        <f t="shared" si="9"/>
        <v>2.7321428571428572</v>
      </c>
      <c r="AJ25" s="6">
        <v>4</v>
      </c>
      <c r="AK25" s="6">
        <v>3</v>
      </c>
      <c r="AL25" s="6">
        <v>2</v>
      </c>
      <c r="AM25" s="6">
        <v>3</v>
      </c>
      <c r="AN25" s="6">
        <v>3</v>
      </c>
      <c r="AO25" s="18">
        <f t="shared" si="11"/>
        <v>2.8888888888888888</v>
      </c>
    </row>
    <row r="26" spans="1:41" x14ac:dyDescent="0.25">
      <c r="A26" t="s">
        <v>665</v>
      </c>
      <c r="B26" t="s">
        <v>54</v>
      </c>
      <c r="C26" t="s">
        <v>32</v>
      </c>
      <c r="D26" t="s">
        <v>55</v>
      </c>
      <c r="E26" s="6">
        <v>9</v>
      </c>
      <c r="F26" t="s">
        <v>647</v>
      </c>
      <c r="G26" s="6" t="str">
        <f t="shared" si="10"/>
        <v>Среден</v>
      </c>
      <c r="H26" s="6" t="str">
        <f t="shared" si="1"/>
        <v>Нисък</v>
      </c>
      <c r="I26" s="6" t="str">
        <f t="shared" si="0"/>
        <v>Нисък</v>
      </c>
      <c r="J26" s="18">
        <f t="shared" si="2"/>
        <v>2.9</v>
      </c>
      <c r="K26" s="21">
        <v>1</v>
      </c>
      <c r="L26" s="21">
        <v>4</v>
      </c>
      <c r="M26" s="7">
        <f t="shared" si="3"/>
        <v>1.75</v>
      </c>
      <c r="N26">
        <v>4</v>
      </c>
      <c r="O26">
        <v>4</v>
      </c>
      <c r="P26">
        <v>1</v>
      </c>
      <c r="Q26">
        <v>5</v>
      </c>
      <c r="R26" s="6">
        <f t="shared" si="4"/>
        <v>3</v>
      </c>
      <c r="S26" s="18">
        <f t="shared" si="5"/>
        <v>2.1031746031746033</v>
      </c>
      <c r="T26" s="5">
        <v>3</v>
      </c>
      <c r="U26" s="6">
        <v>1</v>
      </c>
      <c r="V26" s="6">
        <v>3</v>
      </c>
      <c r="W26" s="6">
        <v>5</v>
      </c>
      <c r="X26" s="6">
        <v>1</v>
      </c>
      <c r="Y26" s="6">
        <v>1</v>
      </c>
      <c r="Z26" s="7">
        <f t="shared" si="6"/>
        <v>2.25</v>
      </c>
      <c r="AA26" s="6">
        <v>2</v>
      </c>
      <c r="AB26" s="6">
        <v>2</v>
      </c>
      <c r="AC26" s="6">
        <v>3</v>
      </c>
      <c r="AD26" s="6">
        <v>3</v>
      </c>
      <c r="AE26" s="7">
        <f t="shared" si="7"/>
        <v>2.4285714285714284</v>
      </c>
      <c r="AF26" s="6">
        <v>1</v>
      </c>
      <c r="AG26" s="6">
        <v>1</v>
      </c>
      <c r="AH26" s="7">
        <f t="shared" si="8"/>
        <v>1</v>
      </c>
      <c r="AI26" s="7">
        <f t="shared" si="9"/>
        <v>1.6547619047619049</v>
      </c>
      <c r="AJ26" s="6">
        <v>2</v>
      </c>
      <c r="AK26" s="6">
        <v>3</v>
      </c>
      <c r="AL26" s="6">
        <v>1</v>
      </c>
      <c r="AM26" s="6">
        <v>2</v>
      </c>
      <c r="AN26" s="6">
        <v>3</v>
      </c>
      <c r="AO26" s="18">
        <f t="shared" si="11"/>
        <v>1.8888888888888888</v>
      </c>
    </row>
    <row r="27" spans="1:41" x14ac:dyDescent="0.25">
      <c r="A27" t="s">
        <v>665</v>
      </c>
      <c r="B27" t="s">
        <v>56</v>
      </c>
      <c r="C27" t="s">
        <v>32</v>
      </c>
      <c r="D27" t="s">
        <v>57</v>
      </c>
      <c r="E27" s="6">
        <v>8</v>
      </c>
      <c r="F27" t="s">
        <v>645</v>
      </c>
      <c r="G27" s="6" t="str">
        <f t="shared" si="10"/>
        <v>Нисък</v>
      </c>
      <c r="H27" s="6" t="str">
        <f t="shared" si="1"/>
        <v>Среден</v>
      </c>
      <c r="I27" s="6" t="str">
        <f t="shared" si="0"/>
        <v>Нисък</v>
      </c>
      <c r="J27" s="18">
        <f t="shared" si="2"/>
        <v>2.0533333333333332</v>
      </c>
      <c r="K27" s="21">
        <v>1</v>
      </c>
      <c r="L27" s="21">
        <v>3</v>
      </c>
      <c r="M27" s="7">
        <f t="shared" si="3"/>
        <v>1.5</v>
      </c>
      <c r="N27">
        <v>3</v>
      </c>
      <c r="O27">
        <v>2</v>
      </c>
      <c r="P27">
        <v>1</v>
      </c>
      <c r="Q27">
        <v>3</v>
      </c>
      <c r="R27" s="6">
        <f t="shared" si="4"/>
        <v>1.8</v>
      </c>
      <c r="S27" s="18">
        <f t="shared" si="5"/>
        <v>2.964285714285714</v>
      </c>
      <c r="T27" s="5">
        <v>3</v>
      </c>
      <c r="U27" s="6">
        <v>2</v>
      </c>
      <c r="V27" s="6">
        <v>4</v>
      </c>
      <c r="W27" s="6">
        <v>3</v>
      </c>
      <c r="X27" s="6">
        <v>5</v>
      </c>
      <c r="Y27" s="6">
        <v>4</v>
      </c>
      <c r="Z27" s="7">
        <f t="shared" si="6"/>
        <v>3.125</v>
      </c>
      <c r="AA27" s="6">
        <v>4</v>
      </c>
      <c r="AB27" s="6">
        <v>4</v>
      </c>
      <c r="AC27" s="6">
        <v>2</v>
      </c>
      <c r="AD27" s="6">
        <v>3</v>
      </c>
      <c r="AE27" s="7">
        <f t="shared" si="7"/>
        <v>3.4285714285714284</v>
      </c>
      <c r="AF27" s="6">
        <v>3</v>
      </c>
      <c r="AG27" s="6">
        <v>2</v>
      </c>
      <c r="AH27" s="7">
        <f t="shared" si="8"/>
        <v>2.6666666666666665</v>
      </c>
      <c r="AI27" s="7">
        <f t="shared" si="9"/>
        <v>2.9464285714285716</v>
      </c>
      <c r="AJ27" s="6">
        <v>2</v>
      </c>
      <c r="AK27" s="6">
        <v>3</v>
      </c>
      <c r="AL27" s="6">
        <v>2</v>
      </c>
      <c r="AM27" s="6">
        <v>2</v>
      </c>
      <c r="AN27" s="6">
        <v>3</v>
      </c>
      <c r="AO27" s="18">
        <f t="shared" si="11"/>
        <v>2.2222222222222223</v>
      </c>
    </row>
    <row r="28" spans="1:41" x14ac:dyDescent="0.25">
      <c r="A28" t="s">
        <v>665</v>
      </c>
      <c r="B28" t="s">
        <v>58</v>
      </c>
      <c r="C28" t="s">
        <v>32</v>
      </c>
      <c r="D28" t="s">
        <v>59</v>
      </c>
      <c r="E28" s="6">
        <v>9</v>
      </c>
      <c r="F28" t="s">
        <v>647</v>
      </c>
      <c r="G28" s="6" t="str">
        <f t="shared" si="10"/>
        <v>Нисък</v>
      </c>
      <c r="H28" s="6" t="str">
        <f t="shared" si="1"/>
        <v>Нисък</v>
      </c>
      <c r="I28" s="6" t="str">
        <f t="shared" si="0"/>
        <v>Нисък</v>
      </c>
      <c r="J28" s="18">
        <f t="shared" si="2"/>
        <v>1.5466666666666664</v>
      </c>
      <c r="K28" s="21">
        <v>1</v>
      </c>
      <c r="L28" s="21">
        <v>3</v>
      </c>
      <c r="M28" s="7">
        <f t="shared" si="3"/>
        <v>1.5</v>
      </c>
      <c r="N28">
        <v>2</v>
      </c>
      <c r="O28">
        <v>1</v>
      </c>
      <c r="P28">
        <v>1</v>
      </c>
      <c r="Q28">
        <v>2</v>
      </c>
      <c r="R28" s="6">
        <f t="shared" si="4"/>
        <v>1.2</v>
      </c>
      <c r="S28" s="18">
        <f t="shared" si="5"/>
        <v>1.7182539682539684</v>
      </c>
      <c r="T28" s="5">
        <v>1</v>
      </c>
      <c r="U28" s="6">
        <v>3</v>
      </c>
      <c r="V28" s="6">
        <v>4</v>
      </c>
      <c r="W28" s="6">
        <v>1</v>
      </c>
      <c r="X28" s="6">
        <v>4</v>
      </c>
      <c r="Y28" s="6">
        <v>4</v>
      </c>
      <c r="Z28" s="7">
        <f t="shared" si="6"/>
        <v>2.875</v>
      </c>
      <c r="AA28" s="6">
        <v>4</v>
      </c>
      <c r="AB28" s="6">
        <v>5</v>
      </c>
      <c r="AC28" s="6">
        <v>4</v>
      </c>
      <c r="AD28" s="6">
        <v>2</v>
      </c>
      <c r="AE28" s="7">
        <f t="shared" si="7"/>
        <v>3.7142857142857144</v>
      </c>
      <c r="AF28" s="6">
        <v>1</v>
      </c>
      <c r="AG28" s="6">
        <v>1</v>
      </c>
      <c r="AH28" s="7">
        <f t="shared" si="8"/>
        <v>1</v>
      </c>
      <c r="AI28" s="7">
        <f t="shared" si="9"/>
        <v>2.0773809523809526</v>
      </c>
      <c r="AJ28" s="6">
        <v>1</v>
      </c>
      <c r="AK28" s="6">
        <v>1</v>
      </c>
      <c r="AL28" s="6">
        <v>1</v>
      </c>
      <c r="AM28" s="6">
        <v>1</v>
      </c>
      <c r="AN28" s="6">
        <v>2</v>
      </c>
      <c r="AO28" s="18">
        <f t="shared" si="11"/>
        <v>1.1111111111111112</v>
      </c>
    </row>
    <row r="29" spans="1:41" x14ac:dyDescent="0.25">
      <c r="A29" t="s">
        <v>663</v>
      </c>
      <c r="B29" t="s">
        <v>60</v>
      </c>
      <c r="C29" t="s">
        <v>61</v>
      </c>
      <c r="D29" t="s">
        <v>62</v>
      </c>
      <c r="E29" s="6">
        <v>2</v>
      </c>
      <c r="F29" t="s">
        <v>644</v>
      </c>
      <c r="G29" s="6" t="str">
        <f t="shared" si="10"/>
        <v>Висок</v>
      </c>
      <c r="H29" s="6" t="str">
        <f t="shared" si="1"/>
        <v>Среден</v>
      </c>
      <c r="I29" s="6" t="str">
        <f t="shared" si="0"/>
        <v>Висок</v>
      </c>
      <c r="J29" s="18">
        <f t="shared" si="2"/>
        <v>4.0933333333333328</v>
      </c>
      <c r="K29" s="21">
        <v>5</v>
      </c>
      <c r="L29" s="21">
        <v>5</v>
      </c>
      <c r="M29" s="7">
        <f t="shared" si="3"/>
        <v>5</v>
      </c>
      <c r="N29">
        <v>3</v>
      </c>
      <c r="O29">
        <v>2</v>
      </c>
      <c r="P29">
        <v>5</v>
      </c>
      <c r="Q29">
        <v>3</v>
      </c>
      <c r="R29" s="6">
        <f t="shared" si="4"/>
        <v>3.4</v>
      </c>
      <c r="S29" s="18">
        <f t="shared" si="5"/>
        <v>3.3134920634920633</v>
      </c>
      <c r="T29" s="5">
        <v>3</v>
      </c>
      <c r="U29" s="6">
        <v>4</v>
      </c>
      <c r="V29" s="6">
        <v>2</v>
      </c>
      <c r="W29" s="6">
        <v>3</v>
      </c>
      <c r="X29" s="6">
        <v>2</v>
      </c>
      <c r="Y29" s="6">
        <v>3</v>
      </c>
      <c r="Z29" s="7">
        <f t="shared" si="6"/>
        <v>3.125</v>
      </c>
      <c r="AA29" s="6">
        <v>2</v>
      </c>
      <c r="AB29" s="6">
        <v>5</v>
      </c>
      <c r="AC29" s="6">
        <v>3</v>
      </c>
      <c r="AD29" s="6">
        <v>4</v>
      </c>
      <c r="AE29" s="7">
        <f t="shared" si="7"/>
        <v>3.5714285714285716</v>
      </c>
      <c r="AF29" s="6">
        <v>3</v>
      </c>
      <c r="AG29" s="6">
        <v>5</v>
      </c>
      <c r="AH29" s="7">
        <f t="shared" si="8"/>
        <v>3.6666666666666665</v>
      </c>
      <c r="AI29" s="7">
        <f t="shared" si="9"/>
        <v>3.4702380952380949</v>
      </c>
      <c r="AJ29" s="6">
        <v>5</v>
      </c>
      <c r="AK29" s="6">
        <v>4</v>
      </c>
      <c r="AL29" s="6">
        <v>5</v>
      </c>
      <c r="AM29" s="6">
        <v>3</v>
      </c>
      <c r="AN29" s="6">
        <v>5</v>
      </c>
      <c r="AO29" s="18">
        <f t="shared" si="11"/>
        <v>4.4444444444444446</v>
      </c>
    </row>
    <row r="30" spans="1:41" x14ac:dyDescent="0.25">
      <c r="A30" t="s">
        <v>663</v>
      </c>
      <c r="B30" t="s">
        <v>63</v>
      </c>
      <c r="C30" t="s">
        <v>61</v>
      </c>
      <c r="D30" t="s">
        <v>64</v>
      </c>
      <c r="E30" s="6">
        <v>5</v>
      </c>
      <c r="F30" t="s">
        <v>645</v>
      </c>
      <c r="G30" s="6" t="str">
        <f t="shared" si="10"/>
        <v>Висок</v>
      </c>
      <c r="H30" s="6" t="str">
        <f t="shared" si="1"/>
        <v>Среден</v>
      </c>
      <c r="I30" s="6" t="str">
        <f t="shared" si="0"/>
        <v>Среден</v>
      </c>
      <c r="J30" s="18">
        <f t="shared" si="2"/>
        <v>4.0733333333333333</v>
      </c>
      <c r="K30" s="21">
        <v>5</v>
      </c>
      <c r="L30" s="21">
        <v>4</v>
      </c>
      <c r="M30" s="7">
        <f t="shared" si="3"/>
        <v>4.75</v>
      </c>
      <c r="N30">
        <v>3</v>
      </c>
      <c r="O30">
        <v>3</v>
      </c>
      <c r="P30">
        <v>4</v>
      </c>
      <c r="Q30">
        <v>4</v>
      </c>
      <c r="R30" s="6">
        <f t="shared" si="4"/>
        <v>3.6</v>
      </c>
      <c r="S30" s="18">
        <f t="shared" si="5"/>
        <v>2.7460317460317456</v>
      </c>
      <c r="T30" s="5">
        <v>3</v>
      </c>
      <c r="U30" s="6">
        <v>3</v>
      </c>
      <c r="V30" s="6">
        <v>2</v>
      </c>
      <c r="W30" s="6">
        <v>4</v>
      </c>
      <c r="X30" s="6">
        <v>2</v>
      </c>
      <c r="Y30" s="6">
        <v>3</v>
      </c>
      <c r="Z30" s="7">
        <f t="shared" si="6"/>
        <v>3</v>
      </c>
      <c r="AA30" s="6">
        <v>1</v>
      </c>
      <c r="AB30" s="6">
        <v>2</v>
      </c>
      <c r="AC30" s="6">
        <v>3</v>
      </c>
      <c r="AD30" s="6">
        <v>5</v>
      </c>
      <c r="AE30" s="7">
        <f t="shared" si="7"/>
        <v>2.7142857142857144</v>
      </c>
      <c r="AF30" s="6">
        <v>2</v>
      </c>
      <c r="AG30" s="6">
        <v>3</v>
      </c>
      <c r="AH30" s="7">
        <f t="shared" si="8"/>
        <v>2.3333333333333335</v>
      </c>
      <c r="AI30" s="7">
        <f t="shared" si="9"/>
        <v>2.6190476190476191</v>
      </c>
      <c r="AJ30" s="6">
        <v>5</v>
      </c>
      <c r="AK30" s="6">
        <v>5</v>
      </c>
      <c r="AL30" s="6">
        <v>2</v>
      </c>
      <c r="AM30" s="6">
        <v>3</v>
      </c>
      <c r="AN30" s="6">
        <v>5</v>
      </c>
      <c r="AO30" s="18">
        <f t="shared" si="11"/>
        <v>3.5555555555555554</v>
      </c>
    </row>
    <row r="31" spans="1:41" x14ac:dyDescent="0.25">
      <c r="A31" t="s">
        <v>663</v>
      </c>
      <c r="B31" t="s">
        <v>73</v>
      </c>
      <c r="C31" t="s">
        <v>61</v>
      </c>
      <c r="D31" t="s">
        <v>74</v>
      </c>
      <c r="E31" s="6">
        <v>1</v>
      </c>
      <c r="F31" t="s">
        <v>644</v>
      </c>
      <c r="G31" s="6" t="str">
        <f t="shared" si="10"/>
        <v>Висок</v>
      </c>
      <c r="H31" s="6" t="str">
        <f t="shared" si="1"/>
        <v>Висок</v>
      </c>
      <c r="I31" s="6" t="str">
        <f t="shared" si="0"/>
        <v>Висок</v>
      </c>
      <c r="J31" s="18">
        <f t="shared" si="2"/>
        <v>4.32</v>
      </c>
      <c r="K31" s="21">
        <v>5</v>
      </c>
      <c r="L31" s="21">
        <v>3</v>
      </c>
      <c r="M31" s="7">
        <f t="shared" si="3"/>
        <v>4.5</v>
      </c>
      <c r="N31">
        <v>4</v>
      </c>
      <c r="O31">
        <v>5</v>
      </c>
      <c r="P31">
        <v>4</v>
      </c>
      <c r="Q31">
        <v>1</v>
      </c>
      <c r="R31" s="6">
        <f t="shared" si="4"/>
        <v>3.8</v>
      </c>
      <c r="S31" s="18">
        <f t="shared" si="5"/>
        <v>4.3809523809523814</v>
      </c>
      <c r="T31" s="5">
        <v>4</v>
      </c>
      <c r="U31" s="6">
        <v>5</v>
      </c>
      <c r="V31" s="6">
        <v>3</v>
      </c>
      <c r="W31" s="6">
        <v>4</v>
      </c>
      <c r="X31" s="6">
        <v>5</v>
      </c>
      <c r="Y31" s="6">
        <v>5</v>
      </c>
      <c r="Z31" s="7">
        <f t="shared" si="6"/>
        <v>4.5</v>
      </c>
      <c r="AA31" s="6">
        <v>2</v>
      </c>
      <c r="AB31" s="6">
        <v>5</v>
      </c>
      <c r="AC31" s="6">
        <v>4</v>
      </c>
      <c r="AD31" s="6">
        <v>3</v>
      </c>
      <c r="AE31" s="7">
        <f t="shared" si="7"/>
        <v>3.4285714285714284</v>
      </c>
      <c r="AF31" s="6">
        <v>5</v>
      </c>
      <c r="AG31" s="6">
        <v>5</v>
      </c>
      <c r="AH31" s="7">
        <f t="shared" si="8"/>
        <v>5</v>
      </c>
      <c r="AI31" s="7">
        <f t="shared" si="9"/>
        <v>4.5714285714285721</v>
      </c>
      <c r="AJ31" s="6">
        <v>4</v>
      </c>
      <c r="AK31" s="6">
        <v>3</v>
      </c>
      <c r="AL31" s="6">
        <v>5</v>
      </c>
      <c r="AM31" s="6">
        <v>5</v>
      </c>
      <c r="AN31" s="6">
        <v>5</v>
      </c>
      <c r="AO31" s="18">
        <f t="shared" si="11"/>
        <v>4.5555555555555554</v>
      </c>
    </row>
    <row r="32" spans="1:41" x14ac:dyDescent="0.25">
      <c r="A32" t="s">
        <v>663</v>
      </c>
      <c r="B32" t="s">
        <v>65</v>
      </c>
      <c r="C32" t="s">
        <v>61</v>
      </c>
      <c r="D32" t="s">
        <v>66</v>
      </c>
      <c r="E32" s="6">
        <v>2</v>
      </c>
      <c r="F32" t="s">
        <v>644</v>
      </c>
      <c r="G32" s="6" t="str">
        <f t="shared" si="10"/>
        <v>Среден</v>
      </c>
      <c r="H32" s="6" t="str">
        <f t="shared" si="1"/>
        <v>Среден</v>
      </c>
      <c r="I32" s="6" t="str">
        <f t="shared" si="0"/>
        <v>Висок</v>
      </c>
      <c r="J32" s="18">
        <f t="shared" si="2"/>
        <v>3.6733333333333333</v>
      </c>
      <c r="K32" s="21">
        <v>5</v>
      </c>
      <c r="L32" s="21">
        <v>4</v>
      </c>
      <c r="M32" s="7">
        <f t="shared" si="3"/>
        <v>4.75</v>
      </c>
      <c r="N32">
        <v>3</v>
      </c>
      <c r="O32">
        <v>1</v>
      </c>
      <c r="P32">
        <v>3</v>
      </c>
      <c r="Q32">
        <v>5</v>
      </c>
      <c r="R32" s="6">
        <f t="shared" si="4"/>
        <v>2.6</v>
      </c>
      <c r="S32" s="18">
        <f t="shared" si="5"/>
        <v>2.285714285714286</v>
      </c>
      <c r="T32" s="5">
        <v>3</v>
      </c>
      <c r="U32" s="6">
        <v>1</v>
      </c>
      <c r="V32" s="6">
        <v>1</v>
      </c>
      <c r="X32" s="6">
        <v>1</v>
      </c>
      <c r="Y32" s="6">
        <v>1</v>
      </c>
      <c r="Z32" s="9">
        <f>(U32*3+V32*1+W32*2+X32*1+Y32*1)/6</f>
        <v>1</v>
      </c>
      <c r="AA32" s="6">
        <v>1</v>
      </c>
      <c r="AB32" s="6">
        <v>3</v>
      </c>
      <c r="AC32" s="6">
        <v>4</v>
      </c>
      <c r="AD32" s="6">
        <v>3</v>
      </c>
      <c r="AE32" s="7">
        <f t="shared" si="7"/>
        <v>2.5714285714285716</v>
      </c>
      <c r="AF32" s="6">
        <v>1</v>
      </c>
      <c r="AG32" s="6">
        <v>5</v>
      </c>
      <c r="AH32" s="7">
        <f t="shared" si="8"/>
        <v>2.3333333333333335</v>
      </c>
      <c r="AI32" s="7">
        <f t="shared" si="9"/>
        <v>1.9285714285714286</v>
      </c>
      <c r="AJ32" s="6">
        <v>5</v>
      </c>
      <c r="AK32" s="6">
        <v>4</v>
      </c>
      <c r="AL32" s="6">
        <v>5</v>
      </c>
      <c r="AM32" s="6">
        <v>2</v>
      </c>
      <c r="AN32" s="6">
        <v>2</v>
      </c>
      <c r="AO32" s="18">
        <f t="shared" si="11"/>
        <v>3.8888888888888888</v>
      </c>
    </row>
    <row r="33" spans="1:41" x14ac:dyDescent="0.25">
      <c r="A33" t="s">
        <v>663</v>
      </c>
      <c r="B33" t="s">
        <v>67</v>
      </c>
      <c r="C33" t="s">
        <v>61</v>
      </c>
      <c r="D33" t="s">
        <v>68</v>
      </c>
      <c r="E33" s="6">
        <v>2</v>
      </c>
      <c r="F33" t="s">
        <v>644</v>
      </c>
      <c r="G33" s="6" t="str">
        <f t="shared" si="10"/>
        <v>Среден</v>
      </c>
      <c r="H33" s="6" t="str">
        <f t="shared" si="1"/>
        <v>Среден</v>
      </c>
      <c r="I33" s="6" t="str">
        <f t="shared" si="0"/>
        <v>Висок</v>
      </c>
      <c r="J33" s="18">
        <f t="shared" si="2"/>
        <v>3.0533333333333332</v>
      </c>
      <c r="K33" s="21">
        <v>2</v>
      </c>
      <c r="L33" s="21">
        <v>2</v>
      </c>
      <c r="M33" s="7">
        <f t="shared" si="3"/>
        <v>2</v>
      </c>
      <c r="N33">
        <v>3</v>
      </c>
      <c r="O33">
        <v>3</v>
      </c>
      <c r="P33">
        <v>5</v>
      </c>
      <c r="Q33">
        <v>3</v>
      </c>
      <c r="R33" s="6">
        <f t="shared" si="4"/>
        <v>3.8</v>
      </c>
      <c r="S33" s="18">
        <f t="shared" si="5"/>
        <v>3.1825396825396823</v>
      </c>
      <c r="T33" s="5">
        <v>3</v>
      </c>
      <c r="U33" s="6">
        <v>4</v>
      </c>
      <c r="V33" s="6">
        <v>1</v>
      </c>
      <c r="W33" s="6">
        <v>3</v>
      </c>
      <c r="X33" s="6">
        <v>3</v>
      </c>
      <c r="Y33" s="6">
        <v>4</v>
      </c>
      <c r="Z33" s="7">
        <f t="shared" si="6"/>
        <v>3.25</v>
      </c>
      <c r="AA33" s="6">
        <v>4</v>
      </c>
      <c r="AB33" s="6">
        <v>4</v>
      </c>
      <c r="AC33" s="6">
        <v>3</v>
      </c>
      <c r="AD33" s="6">
        <v>5</v>
      </c>
      <c r="AE33" s="7">
        <f t="shared" si="7"/>
        <v>4.1428571428571432</v>
      </c>
      <c r="AF33" s="6">
        <v>2</v>
      </c>
      <c r="AG33" s="6">
        <v>5</v>
      </c>
      <c r="AH33" s="7">
        <f t="shared" si="8"/>
        <v>3</v>
      </c>
      <c r="AI33" s="7">
        <f t="shared" si="9"/>
        <v>3.2738095238095237</v>
      </c>
      <c r="AJ33" s="6">
        <v>5</v>
      </c>
      <c r="AK33" s="6">
        <v>4</v>
      </c>
      <c r="AL33" s="6">
        <v>4</v>
      </c>
      <c r="AM33" s="6">
        <v>3</v>
      </c>
      <c r="AN33" s="6">
        <v>5</v>
      </c>
      <c r="AO33" s="18">
        <f t="shared" si="11"/>
        <v>4.1111111111111107</v>
      </c>
    </row>
    <row r="34" spans="1:41" x14ac:dyDescent="0.25">
      <c r="A34" t="s">
        <v>663</v>
      </c>
      <c r="B34" t="s">
        <v>69</v>
      </c>
      <c r="C34" t="s">
        <v>61</v>
      </c>
      <c r="D34" t="s">
        <v>70</v>
      </c>
      <c r="E34" s="6">
        <v>5</v>
      </c>
      <c r="F34" t="s">
        <v>645</v>
      </c>
      <c r="G34" s="6" t="str">
        <f t="shared" si="10"/>
        <v>Среден</v>
      </c>
      <c r="H34" s="6" t="str">
        <f t="shared" si="1"/>
        <v>Среден</v>
      </c>
      <c r="I34" s="6" t="str">
        <f t="shared" si="0"/>
        <v>Среден</v>
      </c>
      <c r="J34" s="18">
        <f t="shared" si="2"/>
        <v>3.6733333333333333</v>
      </c>
      <c r="K34" s="21">
        <v>5</v>
      </c>
      <c r="L34" s="21">
        <v>4</v>
      </c>
      <c r="M34" s="7">
        <f t="shared" si="3"/>
        <v>4.75</v>
      </c>
      <c r="N34">
        <v>3</v>
      </c>
      <c r="O34">
        <v>2</v>
      </c>
      <c r="P34">
        <v>2</v>
      </c>
      <c r="Q34">
        <v>5</v>
      </c>
      <c r="R34" s="6">
        <f t="shared" si="4"/>
        <v>2.6</v>
      </c>
      <c r="S34" s="18">
        <f t="shared" si="5"/>
        <v>2.6428571428571428</v>
      </c>
      <c r="T34" s="5">
        <v>3</v>
      </c>
      <c r="U34" s="6">
        <v>1</v>
      </c>
      <c r="V34" s="6">
        <v>1</v>
      </c>
      <c r="W34" s="6">
        <v>2</v>
      </c>
      <c r="X34" s="6">
        <v>1</v>
      </c>
      <c r="Y34" s="6">
        <v>1</v>
      </c>
      <c r="Z34" s="7">
        <f t="shared" si="6"/>
        <v>1.25</v>
      </c>
      <c r="AA34" s="6">
        <v>1</v>
      </c>
      <c r="AB34" s="6">
        <v>5</v>
      </c>
      <c r="AC34" s="6">
        <v>5</v>
      </c>
      <c r="AD34" s="6">
        <v>3</v>
      </c>
      <c r="AE34" s="7">
        <f t="shared" si="7"/>
        <v>3.2857142857142856</v>
      </c>
      <c r="AF34" s="6">
        <v>2</v>
      </c>
      <c r="AG34" s="6">
        <v>5</v>
      </c>
      <c r="AH34" s="7">
        <f t="shared" si="8"/>
        <v>3</v>
      </c>
      <c r="AI34" s="7">
        <f t="shared" si="9"/>
        <v>2.464285714285714</v>
      </c>
      <c r="AJ34" s="6">
        <v>4</v>
      </c>
      <c r="AK34" s="6">
        <v>3</v>
      </c>
      <c r="AL34" s="6">
        <v>2</v>
      </c>
      <c r="AM34" s="6">
        <v>1</v>
      </c>
      <c r="AN34" s="6">
        <v>3</v>
      </c>
      <c r="AO34" s="18">
        <f t="shared" si="11"/>
        <v>2.4444444444444446</v>
      </c>
    </row>
    <row r="35" spans="1:41" x14ac:dyDescent="0.25">
      <c r="A35" t="s">
        <v>663</v>
      </c>
      <c r="B35" t="s">
        <v>71</v>
      </c>
      <c r="C35" t="s">
        <v>61</v>
      </c>
      <c r="D35" t="s">
        <v>72</v>
      </c>
      <c r="E35" s="6">
        <v>8</v>
      </c>
      <c r="F35" t="s">
        <v>645</v>
      </c>
      <c r="G35" s="6" t="str">
        <f t="shared" si="10"/>
        <v>Среден</v>
      </c>
      <c r="H35" s="6" t="str">
        <f t="shared" si="1"/>
        <v>Среден</v>
      </c>
      <c r="I35" s="6" t="str">
        <f t="shared" si="0"/>
        <v>Нисък</v>
      </c>
      <c r="J35" s="18">
        <f t="shared" si="2"/>
        <v>3.0133333333333332</v>
      </c>
      <c r="K35" s="21">
        <v>4</v>
      </c>
      <c r="L35" s="21">
        <v>2</v>
      </c>
      <c r="M35" s="7">
        <f t="shared" si="3"/>
        <v>3.5</v>
      </c>
      <c r="N35">
        <v>3</v>
      </c>
      <c r="O35">
        <v>1</v>
      </c>
      <c r="P35">
        <v>3</v>
      </c>
      <c r="Q35">
        <v>3</v>
      </c>
      <c r="R35" s="6">
        <f t="shared" si="4"/>
        <v>2.2000000000000002</v>
      </c>
      <c r="S35" s="18">
        <f t="shared" si="5"/>
        <v>2.3015873015873018</v>
      </c>
      <c r="T35" s="5">
        <v>3</v>
      </c>
      <c r="U35" s="6">
        <v>2</v>
      </c>
      <c r="V35" s="6">
        <v>1</v>
      </c>
      <c r="W35" s="6">
        <v>5</v>
      </c>
      <c r="X35" s="6">
        <v>2</v>
      </c>
      <c r="Y35" s="6">
        <v>1</v>
      </c>
      <c r="Z35" s="7">
        <f t="shared" si="6"/>
        <v>2.5</v>
      </c>
      <c r="AA35" s="6">
        <v>1</v>
      </c>
      <c r="AB35" s="6">
        <v>5</v>
      </c>
      <c r="AC35" s="6">
        <v>5</v>
      </c>
      <c r="AD35" s="6">
        <v>1</v>
      </c>
      <c r="AE35" s="7">
        <f t="shared" si="7"/>
        <v>2.7142857142857144</v>
      </c>
      <c r="AF35" s="6">
        <v>1</v>
      </c>
      <c r="AG35" s="6">
        <v>2</v>
      </c>
      <c r="AH35" s="7">
        <f t="shared" si="8"/>
        <v>1.3333333333333333</v>
      </c>
      <c r="AI35" s="7">
        <f t="shared" si="9"/>
        <v>1.9523809523809526</v>
      </c>
      <c r="AJ35" s="6">
        <v>2</v>
      </c>
      <c r="AK35" s="6">
        <v>2</v>
      </c>
      <c r="AL35" s="6">
        <v>2</v>
      </c>
      <c r="AM35" s="6">
        <v>2</v>
      </c>
      <c r="AN35" s="6">
        <v>2</v>
      </c>
      <c r="AO35" s="18">
        <f t="shared" si="11"/>
        <v>2</v>
      </c>
    </row>
    <row r="36" spans="1:41" x14ac:dyDescent="0.25">
      <c r="A36" t="s">
        <v>663</v>
      </c>
      <c r="B36" t="s">
        <v>75</v>
      </c>
      <c r="C36" t="s">
        <v>61</v>
      </c>
      <c r="D36" t="s">
        <v>76</v>
      </c>
      <c r="E36" s="6">
        <v>2</v>
      </c>
      <c r="F36" t="s">
        <v>644</v>
      </c>
      <c r="G36" s="6" t="str">
        <f t="shared" si="10"/>
        <v>Среден</v>
      </c>
      <c r="H36" s="6" t="str">
        <f t="shared" si="1"/>
        <v>Среден</v>
      </c>
      <c r="I36" s="6" t="str">
        <f t="shared" si="0"/>
        <v>Висок</v>
      </c>
      <c r="J36" s="18">
        <f t="shared" si="2"/>
        <v>3.3533333333333331</v>
      </c>
      <c r="K36" s="21">
        <v>2</v>
      </c>
      <c r="L36" s="21">
        <v>5</v>
      </c>
      <c r="M36" s="7">
        <f t="shared" si="3"/>
        <v>2.75</v>
      </c>
      <c r="N36">
        <v>3</v>
      </c>
      <c r="O36">
        <v>3</v>
      </c>
      <c r="P36">
        <v>4</v>
      </c>
      <c r="Q36">
        <v>5</v>
      </c>
      <c r="R36" s="6">
        <f t="shared" si="4"/>
        <v>3.8</v>
      </c>
      <c r="S36" s="18">
        <f t="shared" si="5"/>
        <v>3.2539682539682544</v>
      </c>
      <c r="T36" s="5">
        <v>3</v>
      </c>
      <c r="U36" s="6">
        <v>4</v>
      </c>
      <c r="V36" s="6">
        <v>4</v>
      </c>
      <c r="W36" s="6">
        <v>3</v>
      </c>
      <c r="X36" s="6">
        <v>2</v>
      </c>
      <c r="Y36" s="6">
        <v>4</v>
      </c>
      <c r="Z36" s="7">
        <f t="shared" si="6"/>
        <v>3.5</v>
      </c>
      <c r="AA36" s="6">
        <v>2</v>
      </c>
      <c r="AB36" s="6">
        <v>1</v>
      </c>
      <c r="AC36" s="6">
        <v>1</v>
      </c>
      <c r="AD36" s="6">
        <v>1</v>
      </c>
      <c r="AE36" s="7">
        <f t="shared" si="7"/>
        <v>1.2857142857142858</v>
      </c>
      <c r="AF36" s="6">
        <v>4</v>
      </c>
      <c r="AG36" s="6">
        <v>4</v>
      </c>
      <c r="AH36" s="7">
        <f t="shared" si="8"/>
        <v>4</v>
      </c>
      <c r="AI36" s="7">
        <f t="shared" si="9"/>
        <v>3.3809523809523809</v>
      </c>
      <c r="AJ36" s="6">
        <v>4</v>
      </c>
      <c r="AK36" s="6">
        <v>3</v>
      </c>
      <c r="AL36" s="6">
        <v>4</v>
      </c>
      <c r="AM36" s="6">
        <v>4</v>
      </c>
      <c r="AN36" s="6">
        <v>5</v>
      </c>
      <c r="AO36" s="18">
        <f t="shared" si="11"/>
        <v>4</v>
      </c>
    </row>
    <row r="37" spans="1:41" x14ac:dyDescent="0.25">
      <c r="A37" t="s">
        <v>662</v>
      </c>
      <c r="B37" t="s">
        <v>77</v>
      </c>
      <c r="C37" t="s">
        <v>78</v>
      </c>
      <c r="D37" t="s">
        <v>79</v>
      </c>
      <c r="E37" s="6">
        <v>1</v>
      </c>
      <c r="F37" t="s">
        <v>644</v>
      </c>
      <c r="G37" s="6" t="str">
        <f t="shared" si="10"/>
        <v>Висок</v>
      </c>
      <c r="H37" s="6" t="str">
        <f t="shared" si="1"/>
        <v>Висок</v>
      </c>
      <c r="I37" s="6" t="str">
        <f t="shared" si="0"/>
        <v>Висок</v>
      </c>
      <c r="J37" s="18">
        <f t="shared" si="2"/>
        <v>3.9133333333333331</v>
      </c>
      <c r="K37" s="21">
        <v>4</v>
      </c>
      <c r="L37" s="21">
        <v>3</v>
      </c>
      <c r="M37" s="7">
        <f t="shared" si="3"/>
        <v>3.75</v>
      </c>
      <c r="N37">
        <v>3</v>
      </c>
      <c r="O37">
        <v>5</v>
      </c>
      <c r="P37">
        <v>4</v>
      </c>
      <c r="Q37">
        <v>3</v>
      </c>
      <c r="R37" s="6">
        <f t="shared" si="4"/>
        <v>4.2</v>
      </c>
      <c r="S37" s="18">
        <f t="shared" si="5"/>
        <v>4.3015873015873014</v>
      </c>
      <c r="T37" s="5">
        <v>4</v>
      </c>
      <c r="U37" s="6">
        <v>5</v>
      </c>
      <c r="V37" s="6">
        <v>5</v>
      </c>
      <c r="W37" s="6">
        <v>5</v>
      </c>
      <c r="X37" s="6">
        <v>5</v>
      </c>
      <c r="Y37" s="6">
        <v>5</v>
      </c>
      <c r="Z37" s="7">
        <f t="shared" si="6"/>
        <v>5</v>
      </c>
      <c r="AA37" s="6">
        <v>2</v>
      </c>
      <c r="AB37" s="6">
        <v>2</v>
      </c>
      <c r="AC37" s="6">
        <v>2</v>
      </c>
      <c r="AD37" s="6">
        <v>1</v>
      </c>
      <c r="AE37" s="7">
        <f t="shared" si="7"/>
        <v>1.7142857142857142</v>
      </c>
      <c r="AF37" s="6">
        <v>5</v>
      </c>
      <c r="AG37" s="6">
        <v>5</v>
      </c>
      <c r="AH37" s="7">
        <f t="shared" si="8"/>
        <v>5</v>
      </c>
      <c r="AI37" s="7">
        <f t="shared" si="9"/>
        <v>4.4523809523809526</v>
      </c>
      <c r="AJ37" s="6">
        <v>5</v>
      </c>
      <c r="AK37" s="6">
        <v>4</v>
      </c>
      <c r="AL37" s="6">
        <v>5</v>
      </c>
      <c r="AM37" s="6">
        <v>5</v>
      </c>
      <c r="AN37" s="6">
        <v>5</v>
      </c>
      <c r="AO37" s="18">
        <f t="shared" si="11"/>
        <v>4.8888888888888893</v>
      </c>
    </row>
    <row r="38" spans="1:41" x14ac:dyDescent="0.25">
      <c r="A38" t="s">
        <v>662</v>
      </c>
      <c r="B38" t="s">
        <v>80</v>
      </c>
      <c r="C38" t="s">
        <v>78</v>
      </c>
      <c r="D38" t="s">
        <v>81</v>
      </c>
      <c r="E38" s="6">
        <v>1</v>
      </c>
      <c r="F38" t="s">
        <v>644</v>
      </c>
      <c r="G38" s="6" t="str">
        <f t="shared" si="10"/>
        <v>Среден</v>
      </c>
      <c r="H38" s="6" t="str">
        <f t="shared" si="1"/>
        <v>Среден</v>
      </c>
      <c r="I38" s="6" t="str">
        <f t="shared" si="0"/>
        <v>Висок</v>
      </c>
      <c r="J38" s="18">
        <f t="shared" si="2"/>
        <v>3.1533333333333333</v>
      </c>
      <c r="K38" s="21">
        <v>2</v>
      </c>
      <c r="L38" s="21">
        <v>3</v>
      </c>
      <c r="M38" s="7">
        <f t="shared" si="3"/>
        <v>2.25</v>
      </c>
      <c r="N38">
        <v>3</v>
      </c>
      <c r="O38">
        <v>5</v>
      </c>
      <c r="P38">
        <v>2</v>
      </c>
      <c r="Q38">
        <v>5</v>
      </c>
      <c r="R38" s="6">
        <f t="shared" si="4"/>
        <v>3.8</v>
      </c>
      <c r="S38" s="18">
        <f t="shared" si="5"/>
        <v>3.3373015873015874</v>
      </c>
      <c r="T38" s="5">
        <v>3</v>
      </c>
      <c r="U38" s="6">
        <v>5</v>
      </c>
      <c r="V38" s="6">
        <v>4</v>
      </c>
      <c r="W38" s="6">
        <v>3</v>
      </c>
      <c r="X38" s="6">
        <v>2</v>
      </c>
      <c r="Y38" s="6">
        <v>4</v>
      </c>
      <c r="Z38" s="7">
        <f t="shared" si="6"/>
        <v>3.875</v>
      </c>
      <c r="AA38" s="6">
        <v>2</v>
      </c>
      <c r="AB38" s="6">
        <v>1</v>
      </c>
      <c r="AC38" s="6">
        <v>1</v>
      </c>
      <c r="AD38" s="6">
        <v>1</v>
      </c>
      <c r="AE38" s="7">
        <f t="shared" si="7"/>
        <v>1.2857142857142858</v>
      </c>
      <c r="AF38" s="6">
        <v>4</v>
      </c>
      <c r="AG38" s="6">
        <v>4</v>
      </c>
      <c r="AH38" s="7">
        <f t="shared" si="8"/>
        <v>4</v>
      </c>
      <c r="AI38" s="7">
        <f t="shared" si="9"/>
        <v>3.5059523809523809</v>
      </c>
      <c r="AJ38" s="6">
        <v>4</v>
      </c>
      <c r="AK38" s="6">
        <v>3</v>
      </c>
      <c r="AL38" s="6">
        <v>4</v>
      </c>
      <c r="AM38" s="6">
        <v>5</v>
      </c>
      <c r="AN38" s="6">
        <v>4</v>
      </c>
      <c r="AO38" s="18">
        <f t="shared" si="11"/>
        <v>4.1111111111111107</v>
      </c>
    </row>
    <row r="39" spans="1:41" x14ac:dyDescent="0.25">
      <c r="A39" t="s">
        <v>662</v>
      </c>
      <c r="B39" t="s">
        <v>82</v>
      </c>
      <c r="C39" t="s">
        <v>78</v>
      </c>
      <c r="D39" t="s">
        <v>83</v>
      </c>
      <c r="E39" s="6">
        <v>1</v>
      </c>
      <c r="F39" t="s">
        <v>644</v>
      </c>
      <c r="G39" s="6" t="str">
        <f t="shared" si="10"/>
        <v>Висок</v>
      </c>
      <c r="H39" s="6" t="str">
        <f t="shared" si="1"/>
        <v>Висок</v>
      </c>
      <c r="I39" s="6" t="str">
        <f t="shared" si="0"/>
        <v>Висок</v>
      </c>
      <c r="J39" s="18">
        <f t="shared" si="2"/>
        <v>4.42</v>
      </c>
      <c r="K39" s="21">
        <v>5</v>
      </c>
      <c r="L39" s="21">
        <v>4</v>
      </c>
      <c r="M39" s="7">
        <f t="shared" si="3"/>
        <v>4.75</v>
      </c>
      <c r="N39">
        <v>4</v>
      </c>
      <c r="O39">
        <v>5</v>
      </c>
      <c r="P39">
        <v>3</v>
      </c>
      <c r="Q39">
        <v>3</v>
      </c>
      <c r="R39" s="6">
        <f t="shared" si="4"/>
        <v>3.8</v>
      </c>
      <c r="S39" s="18">
        <f t="shared" si="5"/>
        <v>3.7420634920634921</v>
      </c>
      <c r="T39" s="5">
        <v>3</v>
      </c>
      <c r="U39" s="6">
        <v>5</v>
      </c>
      <c r="V39" s="6">
        <v>3</v>
      </c>
      <c r="W39" s="6">
        <v>4</v>
      </c>
      <c r="X39" s="6">
        <v>3</v>
      </c>
      <c r="Y39" s="6">
        <v>4</v>
      </c>
      <c r="Z39" s="7">
        <f t="shared" si="6"/>
        <v>4.125</v>
      </c>
      <c r="AA39" s="6">
        <v>3</v>
      </c>
      <c r="AB39" s="6">
        <v>2</v>
      </c>
      <c r="AC39" s="6">
        <v>3</v>
      </c>
      <c r="AD39" s="6">
        <v>2</v>
      </c>
      <c r="AE39" s="7">
        <f t="shared" si="7"/>
        <v>2.4285714285714284</v>
      </c>
      <c r="AF39" s="6">
        <v>5</v>
      </c>
      <c r="AG39" s="6">
        <v>4</v>
      </c>
      <c r="AH39" s="7">
        <f t="shared" si="8"/>
        <v>4.666666666666667</v>
      </c>
      <c r="AI39" s="7">
        <f t="shared" si="9"/>
        <v>4.1130952380952381</v>
      </c>
      <c r="AJ39" s="6">
        <v>5</v>
      </c>
      <c r="AK39" s="6">
        <v>5</v>
      </c>
      <c r="AL39" s="6">
        <v>5</v>
      </c>
      <c r="AM39" s="6">
        <v>5</v>
      </c>
      <c r="AN39" s="6">
        <v>4</v>
      </c>
      <c r="AO39" s="18">
        <f t="shared" si="11"/>
        <v>4.8888888888888893</v>
      </c>
    </row>
    <row r="40" spans="1:41" x14ac:dyDescent="0.25">
      <c r="A40" t="s">
        <v>662</v>
      </c>
      <c r="B40" t="s">
        <v>84</v>
      </c>
      <c r="C40" t="s">
        <v>78</v>
      </c>
      <c r="D40" t="s">
        <v>85</v>
      </c>
      <c r="E40" s="6">
        <v>4</v>
      </c>
      <c r="F40" t="s">
        <v>644</v>
      </c>
      <c r="G40" s="6" t="str">
        <f t="shared" si="10"/>
        <v>Среден</v>
      </c>
      <c r="H40" s="6" t="str">
        <f t="shared" si="1"/>
        <v>Висок</v>
      </c>
      <c r="I40" s="6" t="str">
        <f t="shared" si="0"/>
        <v>Среден</v>
      </c>
      <c r="J40" s="18">
        <f t="shared" si="2"/>
        <v>2.8600000000000003</v>
      </c>
      <c r="K40" s="21">
        <v>4</v>
      </c>
      <c r="L40" s="21">
        <v>1</v>
      </c>
      <c r="M40" s="7">
        <f t="shared" si="3"/>
        <v>3.25</v>
      </c>
      <c r="N40">
        <v>1</v>
      </c>
      <c r="O40">
        <v>4</v>
      </c>
      <c r="P40">
        <v>2</v>
      </c>
      <c r="Q40">
        <v>5</v>
      </c>
      <c r="R40" s="6">
        <f t="shared" si="4"/>
        <v>3.4</v>
      </c>
      <c r="S40" s="18">
        <f t="shared" si="5"/>
        <v>3.6984126984126982</v>
      </c>
      <c r="T40" s="5">
        <v>3</v>
      </c>
      <c r="U40" s="6">
        <v>5</v>
      </c>
      <c r="V40" s="6">
        <v>5</v>
      </c>
      <c r="W40" s="6">
        <v>4</v>
      </c>
      <c r="X40" s="6">
        <v>3</v>
      </c>
      <c r="Y40" s="6">
        <v>5</v>
      </c>
      <c r="Z40" s="7">
        <f t="shared" si="6"/>
        <v>4.5</v>
      </c>
      <c r="AA40" s="6">
        <v>2</v>
      </c>
      <c r="AB40" s="6">
        <v>1</v>
      </c>
      <c r="AC40" s="6">
        <v>1</v>
      </c>
      <c r="AD40" s="6">
        <v>1</v>
      </c>
      <c r="AE40" s="7">
        <f t="shared" si="7"/>
        <v>1.2857142857142858</v>
      </c>
      <c r="AF40" s="6">
        <v>5</v>
      </c>
      <c r="AG40" s="6">
        <v>4</v>
      </c>
      <c r="AH40" s="7">
        <f t="shared" si="8"/>
        <v>4.666666666666667</v>
      </c>
      <c r="AI40" s="7">
        <f t="shared" si="9"/>
        <v>4.0476190476190474</v>
      </c>
      <c r="AJ40" s="6">
        <v>2</v>
      </c>
      <c r="AK40" s="6">
        <v>1</v>
      </c>
      <c r="AL40" s="6">
        <v>4</v>
      </c>
      <c r="AM40" s="6">
        <v>5</v>
      </c>
      <c r="AN40" s="6">
        <v>5</v>
      </c>
      <c r="AO40" s="18">
        <f t="shared" si="11"/>
        <v>3.5555555555555554</v>
      </c>
    </row>
    <row r="41" spans="1:41" x14ac:dyDescent="0.25">
      <c r="A41" t="s">
        <v>666</v>
      </c>
      <c r="B41" t="s">
        <v>86</v>
      </c>
      <c r="C41" t="s">
        <v>87</v>
      </c>
      <c r="D41" t="s">
        <v>88</v>
      </c>
      <c r="E41" s="6">
        <v>5</v>
      </c>
      <c r="F41" t="s">
        <v>645</v>
      </c>
      <c r="G41" s="6" t="str">
        <f t="shared" si="10"/>
        <v>Среден</v>
      </c>
      <c r="H41" s="6" t="str">
        <f t="shared" si="1"/>
        <v>Среден</v>
      </c>
      <c r="I41" s="6" t="str">
        <f t="shared" si="0"/>
        <v>Среден</v>
      </c>
      <c r="J41" s="18">
        <f t="shared" si="2"/>
        <v>3.5333333333333328</v>
      </c>
      <c r="K41" s="21">
        <v>5</v>
      </c>
      <c r="L41" s="21">
        <v>1</v>
      </c>
      <c r="M41" s="7">
        <f t="shared" si="3"/>
        <v>4</v>
      </c>
      <c r="N41">
        <v>3</v>
      </c>
      <c r="O41">
        <v>2</v>
      </c>
      <c r="P41">
        <v>5</v>
      </c>
      <c r="Q41">
        <v>1</v>
      </c>
      <c r="R41" s="6">
        <f t="shared" si="4"/>
        <v>3</v>
      </c>
      <c r="S41" s="18">
        <f t="shared" si="5"/>
        <v>3.325396825396826</v>
      </c>
      <c r="T41" s="5">
        <v>3</v>
      </c>
      <c r="U41" s="6">
        <v>4</v>
      </c>
      <c r="V41" s="6">
        <v>4</v>
      </c>
      <c r="W41" s="6">
        <v>5</v>
      </c>
      <c r="X41" s="6">
        <v>4</v>
      </c>
      <c r="Y41" s="6">
        <v>4</v>
      </c>
      <c r="Z41" s="7">
        <f t="shared" si="6"/>
        <v>4.25</v>
      </c>
      <c r="AA41" s="6">
        <v>3</v>
      </c>
      <c r="AB41" s="6">
        <v>2</v>
      </c>
      <c r="AC41" s="6">
        <v>3</v>
      </c>
      <c r="AD41" s="6">
        <v>2</v>
      </c>
      <c r="AE41" s="7">
        <f t="shared" si="7"/>
        <v>2.4285714285714284</v>
      </c>
      <c r="AF41" s="6">
        <v>3</v>
      </c>
      <c r="AG41" s="6">
        <v>4</v>
      </c>
      <c r="AH41" s="7">
        <f t="shared" si="8"/>
        <v>3.3333333333333335</v>
      </c>
      <c r="AI41" s="7">
        <f t="shared" si="9"/>
        <v>3.4880952380952386</v>
      </c>
      <c r="AJ41" s="6">
        <v>4</v>
      </c>
      <c r="AK41" s="6">
        <v>2</v>
      </c>
      <c r="AL41" s="6">
        <v>3</v>
      </c>
      <c r="AM41" s="6">
        <v>4</v>
      </c>
      <c r="AN41" s="6">
        <v>5</v>
      </c>
      <c r="AO41" s="18">
        <f t="shared" si="11"/>
        <v>3.5555555555555554</v>
      </c>
    </row>
    <row r="42" spans="1:41" x14ac:dyDescent="0.25">
      <c r="A42" t="s">
        <v>666</v>
      </c>
      <c r="B42" t="s">
        <v>89</v>
      </c>
      <c r="C42" t="s">
        <v>87</v>
      </c>
      <c r="D42" t="s">
        <v>90</v>
      </c>
      <c r="E42" s="6">
        <v>8</v>
      </c>
      <c r="F42" t="s">
        <v>645</v>
      </c>
      <c r="G42" s="6" t="str">
        <f t="shared" si="10"/>
        <v>Среден</v>
      </c>
      <c r="H42" s="6" t="str">
        <f t="shared" si="1"/>
        <v>Среден</v>
      </c>
      <c r="I42" s="6" t="str">
        <f t="shared" si="0"/>
        <v>Нисък</v>
      </c>
      <c r="J42" s="18">
        <f t="shared" si="2"/>
        <v>3.6799999999999997</v>
      </c>
      <c r="K42" s="21">
        <v>2</v>
      </c>
      <c r="L42" s="21">
        <v>4</v>
      </c>
      <c r="M42" s="7">
        <f t="shared" si="3"/>
        <v>2.5</v>
      </c>
      <c r="N42">
        <v>4</v>
      </c>
      <c r="O42">
        <v>5</v>
      </c>
      <c r="P42">
        <v>3</v>
      </c>
      <c r="Q42">
        <v>5</v>
      </c>
      <c r="R42" s="6">
        <f t="shared" si="4"/>
        <v>4.2</v>
      </c>
      <c r="S42" s="18">
        <f t="shared" si="5"/>
        <v>2.8611111111111107</v>
      </c>
      <c r="T42" s="5">
        <v>3</v>
      </c>
      <c r="U42" s="6">
        <v>3</v>
      </c>
      <c r="V42" s="6">
        <v>2</v>
      </c>
      <c r="W42" s="6">
        <v>5</v>
      </c>
      <c r="X42" s="6">
        <v>3</v>
      </c>
      <c r="Y42" s="6">
        <v>3</v>
      </c>
      <c r="Z42" s="7">
        <f t="shared" si="6"/>
        <v>3.375</v>
      </c>
      <c r="AA42" s="6">
        <v>2</v>
      </c>
      <c r="AB42" s="6">
        <v>2</v>
      </c>
      <c r="AC42" s="6">
        <v>2</v>
      </c>
      <c r="AD42" s="6">
        <v>2</v>
      </c>
      <c r="AE42" s="7">
        <f t="shared" si="7"/>
        <v>2</v>
      </c>
      <c r="AF42" s="6">
        <v>3</v>
      </c>
      <c r="AG42" s="6">
        <v>2</v>
      </c>
      <c r="AH42" s="7">
        <f t="shared" si="8"/>
        <v>2.6666666666666665</v>
      </c>
      <c r="AI42" s="7">
        <f t="shared" si="9"/>
        <v>2.7916666666666665</v>
      </c>
      <c r="AJ42" s="6">
        <v>1</v>
      </c>
      <c r="AK42" s="6">
        <v>2</v>
      </c>
      <c r="AL42" s="6">
        <v>2</v>
      </c>
      <c r="AM42" s="6">
        <v>3</v>
      </c>
      <c r="AN42" s="6">
        <v>2</v>
      </c>
      <c r="AO42" s="18">
        <f t="shared" si="11"/>
        <v>2</v>
      </c>
    </row>
    <row r="43" spans="1:41" x14ac:dyDescent="0.25">
      <c r="A43" t="s">
        <v>666</v>
      </c>
      <c r="B43" t="s">
        <v>91</v>
      </c>
      <c r="C43" t="s">
        <v>87</v>
      </c>
      <c r="D43" t="s">
        <v>92</v>
      </c>
      <c r="E43" s="6">
        <v>4</v>
      </c>
      <c r="F43" t="s">
        <v>644</v>
      </c>
      <c r="G43" s="6" t="str">
        <f t="shared" si="10"/>
        <v>Среден</v>
      </c>
      <c r="H43" s="6" t="str">
        <f t="shared" si="1"/>
        <v>Висок</v>
      </c>
      <c r="I43" s="6" t="str">
        <f t="shared" si="0"/>
        <v>Среден</v>
      </c>
      <c r="J43" s="18">
        <f t="shared" si="2"/>
        <v>2.9333333333333331</v>
      </c>
      <c r="K43" s="21">
        <v>3</v>
      </c>
      <c r="L43" s="21">
        <v>1</v>
      </c>
      <c r="M43" s="7">
        <f t="shared" si="3"/>
        <v>2.5</v>
      </c>
      <c r="N43">
        <v>3</v>
      </c>
      <c r="O43">
        <v>2</v>
      </c>
      <c r="P43">
        <v>4</v>
      </c>
      <c r="Q43">
        <v>3</v>
      </c>
      <c r="R43" s="6">
        <f t="shared" si="4"/>
        <v>3</v>
      </c>
      <c r="S43" s="18">
        <f t="shared" si="5"/>
        <v>3.4325396825396823</v>
      </c>
      <c r="T43" s="5">
        <v>3</v>
      </c>
      <c r="U43" s="6">
        <v>4</v>
      </c>
      <c r="V43" s="6">
        <v>3</v>
      </c>
      <c r="W43" s="6">
        <v>1</v>
      </c>
      <c r="X43" s="6">
        <v>3</v>
      </c>
      <c r="Y43" s="6">
        <v>3</v>
      </c>
      <c r="Z43" s="7">
        <f t="shared" si="6"/>
        <v>2.875</v>
      </c>
      <c r="AA43" s="6">
        <v>4</v>
      </c>
      <c r="AB43" s="6">
        <v>3</v>
      </c>
      <c r="AC43" s="6">
        <v>5</v>
      </c>
      <c r="AD43" s="6">
        <v>5</v>
      </c>
      <c r="AE43" s="7">
        <f t="shared" si="7"/>
        <v>4.1428571428571432</v>
      </c>
      <c r="AF43" s="6">
        <v>4</v>
      </c>
      <c r="AG43" s="6">
        <v>4</v>
      </c>
      <c r="AH43" s="7">
        <f t="shared" si="8"/>
        <v>4</v>
      </c>
      <c r="AI43" s="7">
        <f t="shared" si="9"/>
        <v>3.6488095238095237</v>
      </c>
      <c r="AJ43" s="6">
        <v>2</v>
      </c>
      <c r="AK43" s="6">
        <v>2</v>
      </c>
      <c r="AL43" s="6">
        <v>4</v>
      </c>
      <c r="AM43" s="6">
        <v>2</v>
      </c>
      <c r="AN43" s="6">
        <v>4</v>
      </c>
      <c r="AO43" s="18">
        <f t="shared" si="11"/>
        <v>2.8888888888888888</v>
      </c>
    </row>
    <row r="44" spans="1:41" x14ac:dyDescent="0.25">
      <c r="A44" t="s">
        <v>666</v>
      </c>
      <c r="B44" t="s">
        <v>93</v>
      </c>
      <c r="C44" t="s">
        <v>87</v>
      </c>
      <c r="D44" t="s">
        <v>94</v>
      </c>
      <c r="E44" s="6">
        <v>9</v>
      </c>
      <c r="F44" t="s">
        <v>647</v>
      </c>
      <c r="G44" s="6" t="str">
        <f t="shared" si="10"/>
        <v>Среден</v>
      </c>
      <c r="H44" s="6" t="str">
        <f t="shared" si="1"/>
        <v>Нисък</v>
      </c>
      <c r="I44" s="6" t="str">
        <f t="shared" si="0"/>
        <v>Нисък</v>
      </c>
      <c r="J44" s="18">
        <f t="shared" si="2"/>
        <v>3.0333333333333332</v>
      </c>
      <c r="K44" s="21">
        <v>3</v>
      </c>
      <c r="L44" s="21">
        <v>2</v>
      </c>
      <c r="M44" s="7">
        <f t="shared" si="3"/>
        <v>2.75</v>
      </c>
      <c r="N44">
        <v>3</v>
      </c>
      <c r="O44">
        <v>3</v>
      </c>
      <c r="P44">
        <v>2</v>
      </c>
      <c r="Q44">
        <v>5</v>
      </c>
      <c r="R44" s="6">
        <f t="shared" si="4"/>
        <v>3</v>
      </c>
      <c r="S44" s="18">
        <f t="shared" si="5"/>
        <v>1.9563492063492063</v>
      </c>
      <c r="T44" s="5">
        <v>2</v>
      </c>
      <c r="U44" s="6">
        <v>2</v>
      </c>
      <c r="V44" s="6">
        <v>1</v>
      </c>
      <c r="W44" s="6">
        <v>3</v>
      </c>
      <c r="X44" s="6">
        <v>3</v>
      </c>
      <c r="Y44" s="6">
        <v>3</v>
      </c>
      <c r="Z44" s="7">
        <f t="shared" si="6"/>
        <v>2.375</v>
      </c>
      <c r="AA44" s="6">
        <v>4</v>
      </c>
      <c r="AB44" s="6">
        <v>1</v>
      </c>
      <c r="AC44" s="6">
        <v>1</v>
      </c>
      <c r="AD44" s="6">
        <v>1</v>
      </c>
      <c r="AE44" s="7">
        <f t="shared" si="7"/>
        <v>1.8571428571428572</v>
      </c>
      <c r="AF44" s="6">
        <v>1</v>
      </c>
      <c r="AG44" s="6">
        <v>3</v>
      </c>
      <c r="AH44" s="7">
        <f t="shared" si="8"/>
        <v>1.6666666666666667</v>
      </c>
      <c r="AI44" s="7">
        <f t="shared" si="9"/>
        <v>1.9345238095238095</v>
      </c>
      <c r="AJ44" s="6">
        <v>1</v>
      </c>
      <c r="AK44" s="6">
        <v>1</v>
      </c>
      <c r="AL44" s="6">
        <v>2</v>
      </c>
      <c r="AM44" s="6">
        <v>2</v>
      </c>
      <c r="AN44" s="6">
        <v>1</v>
      </c>
      <c r="AO44" s="18">
        <f t="shared" si="11"/>
        <v>1.5555555555555556</v>
      </c>
    </row>
    <row r="45" spans="1:41" x14ac:dyDescent="0.25">
      <c r="A45" t="s">
        <v>666</v>
      </c>
      <c r="B45" t="s">
        <v>95</v>
      </c>
      <c r="C45" t="s">
        <v>87</v>
      </c>
      <c r="D45" t="s">
        <v>96</v>
      </c>
      <c r="E45" s="6">
        <v>5</v>
      </c>
      <c r="F45" t="s">
        <v>645</v>
      </c>
      <c r="G45" s="6" t="str">
        <f t="shared" si="10"/>
        <v>Среден</v>
      </c>
      <c r="H45" s="6" t="str">
        <f t="shared" si="1"/>
        <v>Среден</v>
      </c>
      <c r="I45" s="6" t="str">
        <f t="shared" si="0"/>
        <v>Среден</v>
      </c>
      <c r="J45" s="18">
        <f t="shared" si="2"/>
        <v>3.1133333333333333</v>
      </c>
      <c r="K45" s="21">
        <v>2</v>
      </c>
      <c r="L45" s="21">
        <v>5</v>
      </c>
      <c r="M45" s="7">
        <f t="shared" si="3"/>
        <v>2.75</v>
      </c>
      <c r="N45">
        <v>3</v>
      </c>
      <c r="O45">
        <v>2</v>
      </c>
      <c r="P45">
        <v>4</v>
      </c>
      <c r="Q45">
        <v>4</v>
      </c>
      <c r="R45" s="6">
        <f t="shared" si="4"/>
        <v>3.2</v>
      </c>
      <c r="S45" s="18">
        <f t="shared" si="5"/>
        <v>3.2380952380952386</v>
      </c>
      <c r="T45" s="5">
        <v>3</v>
      </c>
      <c r="U45" s="6">
        <v>2</v>
      </c>
      <c r="V45" s="6">
        <v>1</v>
      </c>
      <c r="X45" s="6">
        <v>4</v>
      </c>
      <c r="Y45" s="6">
        <v>4</v>
      </c>
      <c r="Z45" s="9">
        <f>(U45*3+V45*1+W45*2+X45*1+Y45*1)/6</f>
        <v>2.5</v>
      </c>
      <c r="AA45" s="6">
        <v>5</v>
      </c>
      <c r="AB45" s="6">
        <v>2</v>
      </c>
      <c r="AC45" s="6">
        <v>2</v>
      </c>
      <c r="AD45" s="6">
        <v>3</v>
      </c>
      <c r="AE45" s="7">
        <f t="shared" si="7"/>
        <v>3.1428571428571428</v>
      </c>
      <c r="AF45" s="6">
        <v>4</v>
      </c>
      <c r="AG45" s="6">
        <v>4</v>
      </c>
      <c r="AH45" s="7">
        <f t="shared" si="8"/>
        <v>4</v>
      </c>
      <c r="AI45" s="7">
        <f t="shared" si="9"/>
        <v>3.3571428571428572</v>
      </c>
      <c r="AJ45" s="6">
        <v>1</v>
      </c>
      <c r="AK45" s="6">
        <v>1</v>
      </c>
      <c r="AL45" s="6">
        <v>4</v>
      </c>
      <c r="AM45" s="6">
        <v>3</v>
      </c>
      <c r="AN45" s="6">
        <v>4</v>
      </c>
      <c r="AO45" s="18">
        <f t="shared" ref="AO45:AO76" si="12">(AJ45*2+AK45*1+AL45*3+AM45*2+AN45)/9</f>
        <v>2.7777777777777777</v>
      </c>
    </row>
    <row r="46" spans="1:41" x14ac:dyDescent="0.25">
      <c r="A46" t="s">
        <v>666</v>
      </c>
      <c r="B46" t="s">
        <v>97</v>
      </c>
      <c r="C46" t="s">
        <v>87</v>
      </c>
      <c r="D46" t="s">
        <v>98</v>
      </c>
      <c r="E46" s="6">
        <v>1</v>
      </c>
      <c r="F46" t="s">
        <v>644</v>
      </c>
      <c r="G46" s="6" t="str">
        <f t="shared" si="10"/>
        <v>Висок</v>
      </c>
      <c r="H46" s="6" t="str">
        <f t="shared" si="1"/>
        <v>Висок</v>
      </c>
      <c r="I46" s="6" t="str">
        <f t="shared" si="0"/>
        <v>Висок</v>
      </c>
      <c r="J46" s="18">
        <f t="shared" si="2"/>
        <v>3.9333333333333327</v>
      </c>
      <c r="K46" s="21">
        <v>4</v>
      </c>
      <c r="L46" s="21">
        <v>4</v>
      </c>
      <c r="M46" s="7">
        <f t="shared" si="3"/>
        <v>4</v>
      </c>
      <c r="N46">
        <v>3</v>
      </c>
      <c r="O46">
        <v>5</v>
      </c>
      <c r="P46">
        <v>4</v>
      </c>
      <c r="Q46">
        <v>2</v>
      </c>
      <c r="R46" s="6">
        <f t="shared" si="4"/>
        <v>4</v>
      </c>
      <c r="S46" s="18">
        <f t="shared" si="5"/>
        <v>4.0277777777777777</v>
      </c>
      <c r="T46" s="5">
        <v>3</v>
      </c>
      <c r="U46" s="6">
        <v>5</v>
      </c>
      <c r="V46" s="6">
        <v>4</v>
      </c>
      <c r="W46" s="6">
        <v>5</v>
      </c>
      <c r="X46" s="6">
        <v>4</v>
      </c>
      <c r="Y46" s="6">
        <v>4</v>
      </c>
      <c r="Z46" s="7">
        <f t="shared" si="6"/>
        <v>4.625</v>
      </c>
      <c r="AA46" s="6">
        <v>4</v>
      </c>
      <c r="AB46" s="6">
        <v>3</v>
      </c>
      <c r="AC46" s="6">
        <v>4</v>
      </c>
      <c r="AD46" s="6">
        <v>5</v>
      </c>
      <c r="AE46" s="7">
        <f t="shared" si="7"/>
        <v>4</v>
      </c>
      <c r="AF46" s="6">
        <v>5</v>
      </c>
      <c r="AG46" s="6">
        <v>4</v>
      </c>
      <c r="AH46" s="7">
        <f t="shared" si="8"/>
        <v>4.666666666666667</v>
      </c>
      <c r="AI46" s="7">
        <f t="shared" si="9"/>
        <v>4.541666666666667</v>
      </c>
      <c r="AJ46" s="6">
        <v>4</v>
      </c>
      <c r="AK46" s="6">
        <v>4</v>
      </c>
      <c r="AL46" s="6">
        <v>4</v>
      </c>
      <c r="AM46" s="6">
        <v>4</v>
      </c>
      <c r="AN46" s="6">
        <v>5</v>
      </c>
      <c r="AO46" s="18">
        <f t="shared" si="12"/>
        <v>4.1111111111111107</v>
      </c>
    </row>
    <row r="47" spans="1:41" x14ac:dyDescent="0.25">
      <c r="A47" t="s">
        <v>666</v>
      </c>
      <c r="B47" t="s">
        <v>99</v>
      </c>
      <c r="C47" t="s">
        <v>87</v>
      </c>
      <c r="D47" t="s">
        <v>100</v>
      </c>
      <c r="E47" s="6">
        <v>9</v>
      </c>
      <c r="F47" t="s">
        <v>647</v>
      </c>
      <c r="G47" s="6" t="str">
        <f t="shared" si="10"/>
        <v>Среден</v>
      </c>
      <c r="H47" s="6" t="str">
        <f t="shared" si="1"/>
        <v>Нисък</v>
      </c>
      <c r="I47" s="6" t="str">
        <f t="shared" si="0"/>
        <v>Нисък</v>
      </c>
      <c r="J47" s="18">
        <f t="shared" si="2"/>
        <v>2.6133333333333333</v>
      </c>
      <c r="K47" s="21">
        <v>4</v>
      </c>
      <c r="L47" s="21">
        <v>2</v>
      </c>
      <c r="M47" s="7">
        <f t="shared" si="3"/>
        <v>3.5</v>
      </c>
      <c r="N47">
        <v>3</v>
      </c>
      <c r="O47">
        <v>1</v>
      </c>
      <c r="P47">
        <v>1</v>
      </c>
      <c r="Q47">
        <v>2</v>
      </c>
      <c r="R47" s="6">
        <f t="shared" si="4"/>
        <v>1.2</v>
      </c>
      <c r="S47" s="18">
        <f t="shared" si="5"/>
        <v>2.1031746031746033</v>
      </c>
      <c r="T47" s="5">
        <v>3</v>
      </c>
      <c r="U47" s="6">
        <v>1</v>
      </c>
      <c r="V47" s="6">
        <v>1</v>
      </c>
      <c r="W47" s="6">
        <v>2</v>
      </c>
      <c r="X47" s="6">
        <v>1</v>
      </c>
      <c r="Y47" s="6">
        <v>1</v>
      </c>
      <c r="Z47" s="7">
        <f t="shared" si="6"/>
        <v>1.25</v>
      </c>
      <c r="AA47" s="6">
        <v>4</v>
      </c>
      <c r="AB47" s="6">
        <v>4</v>
      </c>
      <c r="AC47" s="6">
        <v>5</v>
      </c>
      <c r="AD47" s="6">
        <v>5</v>
      </c>
      <c r="AE47" s="7">
        <f t="shared" si="7"/>
        <v>4.4285714285714288</v>
      </c>
      <c r="AF47" s="6">
        <v>1</v>
      </c>
      <c r="AG47" s="6">
        <v>1</v>
      </c>
      <c r="AH47" s="7">
        <f t="shared" si="8"/>
        <v>1</v>
      </c>
      <c r="AI47" s="7">
        <f t="shared" si="9"/>
        <v>1.6547619047619049</v>
      </c>
      <c r="AJ47" s="6">
        <v>1</v>
      </c>
      <c r="AK47" s="6">
        <v>1</v>
      </c>
      <c r="AL47" s="6">
        <v>2</v>
      </c>
      <c r="AM47" s="6">
        <v>1</v>
      </c>
      <c r="AN47" s="6">
        <v>1</v>
      </c>
      <c r="AO47" s="18">
        <f t="shared" si="12"/>
        <v>1.3333333333333333</v>
      </c>
    </row>
    <row r="48" spans="1:41" x14ac:dyDescent="0.25">
      <c r="A48" t="s">
        <v>666</v>
      </c>
      <c r="B48" t="s">
        <v>101</v>
      </c>
      <c r="C48" t="s">
        <v>87</v>
      </c>
      <c r="D48" t="s">
        <v>102</v>
      </c>
      <c r="E48" s="6">
        <v>8</v>
      </c>
      <c r="F48" t="s">
        <v>645</v>
      </c>
      <c r="G48" s="6" t="str">
        <f t="shared" si="10"/>
        <v>Нисък</v>
      </c>
      <c r="H48" s="6" t="str">
        <f t="shared" si="1"/>
        <v>Среден</v>
      </c>
      <c r="I48" s="6" t="str">
        <f t="shared" si="0"/>
        <v>Нисък</v>
      </c>
      <c r="J48" s="18">
        <f t="shared" si="2"/>
        <v>2.0066666666666668</v>
      </c>
      <c r="K48" s="21">
        <v>1</v>
      </c>
      <c r="L48" s="21">
        <v>2</v>
      </c>
      <c r="M48" s="7">
        <f t="shared" si="3"/>
        <v>1.25</v>
      </c>
      <c r="N48">
        <v>2</v>
      </c>
      <c r="O48">
        <v>2</v>
      </c>
      <c r="P48">
        <v>2</v>
      </c>
      <c r="Q48">
        <v>5</v>
      </c>
      <c r="R48" s="6">
        <f t="shared" si="4"/>
        <v>2.6</v>
      </c>
      <c r="S48" s="18">
        <f t="shared" si="5"/>
        <v>2.2460317460317465</v>
      </c>
      <c r="T48" s="5">
        <v>3</v>
      </c>
      <c r="U48" s="6">
        <v>1</v>
      </c>
      <c r="V48" s="6">
        <v>1</v>
      </c>
      <c r="W48" s="6">
        <v>1</v>
      </c>
      <c r="X48" s="6">
        <v>2</v>
      </c>
      <c r="Y48" s="6">
        <v>2</v>
      </c>
      <c r="Z48" s="7">
        <f t="shared" si="6"/>
        <v>1.25</v>
      </c>
      <c r="AA48" s="6">
        <v>5</v>
      </c>
      <c r="AB48" s="6">
        <v>3</v>
      </c>
      <c r="AC48" s="6">
        <v>4</v>
      </c>
      <c r="AD48" s="6">
        <v>3</v>
      </c>
      <c r="AE48" s="7">
        <f t="shared" si="7"/>
        <v>3.7142857142857144</v>
      </c>
      <c r="AF48" s="6">
        <v>1</v>
      </c>
      <c r="AG48" s="6">
        <v>3</v>
      </c>
      <c r="AH48" s="7">
        <f t="shared" si="8"/>
        <v>1.6666666666666667</v>
      </c>
      <c r="AI48" s="7">
        <f t="shared" si="9"/>
        <v>1.8690476190476193</v>
      </c>
      <c r="AJ48" s="6">
        <v>2</v>
      </c>
      <c r="AK48" s="6">
        <v>1</v>
      </c>
      <c r="AL48" s="6">
        <v>3</v>
      </c>
      <c r="AM48" s="6">
        <v>1</v>
      </c>
      <c r="AN48" s="6">
        <v>1</v>
      </c>
      <c r="AO48" s="18">
        <f t="shared" si="12"/>
        <v>1.8888888888888888</v>
      </c>
    </row>
    <row r="49" spans="1:41" x14ac:dyDescent="0.25">
      <c r="A49" t="s">
        <v>666</v>
      </c>
      <c r="B49" t="s">
        <v>103</v>
      </c>
      <c r="C49" t="s">
        <v>87</v>
      </c>
      <c r="D49" t="s">
        <v>104</v>
      </c>
      <c r="E49" s="6">
        <v>6</v>
      </c>
      <c r="F49" t="s">
        <v>646</v>
      </c>
      <c r="G49" s="6" t="str">
        <f t="shared" si="10"/>
        <v>Среден</v>
      </c>
      <c r="H49" s="6" t="str">
        <f t="shared" si="1"/>
        <v>Нисък</v>
      </c>
      <c r="I49" s="6" t="str">
        <f t="shared" si="0"/>
        <v>Среден</v>
      </c>
      <c r="J49" s="18">
        <f t="shared" si="2"/>
        <v>2.5333333333333332</v>
      </c>
      <c r="K49" s="21">
        <v>2</v>
      </c>
      <c r="L49" s="21">
        <v>4</v>
      </c>
      <c r="M49" s="7">
        <f t="shared" si="3"/>
        <v>2.5</v>
      </c>
      <c r="N49">
        <v>3</v>
      </c>
      <c r="O49">
        <v>1</v>
      </c>
      <c r="P49">
        <v>2</v>
      </c>
      <c r="Q49">
        <v>4</v>
      </c>
      <c r="R49" s="6">
        <f t="shared" si="4"/>
        <v>2</v>
      </c>
      <c r="S49" s="18">
        <f t="shared" si="5"/>
        <v>1.8373015873015872</v>
      </c>
      <c r="T49" s="5">
        <v>1</v>
      </c>
      <c r="U49" s="6">
        <v>2</v>
      </c>
      <c r="V49" s="6">
        <v>3</v>
      </c>
      <c r="W49" s="6">
        <v>2</v>
      </c>
      <c r="X49" s="6">
        <v>2</v>
      </c>
      <c r="Y49" s="6">
        <v>2</v>
      </c>
      <c r="Z49" s="7">
        <f t="shared" si="6"/>
        <v>2.125</v>
      </c>
      <c r="AA49" s="6">
        <v>1</v>
      </c>
      <c r="AB49" s="6">
        <v>1</v>
      </c>
      <c r="AC49" s="6">
        <v>2</v>
      </c>
      <c r="AD49" s="6">
        <v>5</v>
      </c>
      <c r="AE49" s="7">
        <f t="shared" si="7"/>
        <v>2.2857142857142856</v>
      </c>
      <c r="AF49" s="6">
        <v>2</v>
      </c>
      <c r="AG49" s="6">
        <v>3</v>
      </c>
      <c r="AH49" s="7">
        <f t="shared" si="8"/>
        <v>2.3333333333333335</v>
      </c>
      <c r="AI49" s="7">
        <f t="shared" si="9"/>
        <v>2.2559523809523809</v>
      </c>
      <c r="AJ49" s="6">
        <v>1</v>
      </c>
      <c r="AK49" s="6">
        <v>1</v>
      </c>
      <c r="AL49" s="6">
        <v>4</v>
      </c>
      <c r="AM49" s="6">
        <v>3</v>
      </c>
      <c r="AN49" s="6">
        <v>3</v>
      </c>
      <c r="AO49" s="18">
        <f t="shared" si="12"/>
        <v>2.6666666666666665</v>
      </c>
    </row>
    <row r="50" spans="1:41" x14ac:dyDescent="0.25">
      <c r="A50" t="s">
        <v>666</v>
      </c>
      <c r="B50" t="s">
        <v>105</v>
      </c>
      <c r="C50" t="s">
        <v>87</v>
      </c>
      <c r="D50" t="s">
        <v>106</v>
      </c>
      <c r="E50" s="6">
        <v>5</v>
      </c>
      <c r="F50" t="s">
        <v>645</v>
      </c>
      <c r="G50" s="6" t="str">
        <f t="shared" si="10"/>
        <v>Среден</v>
      </c>
      <c r="H50" s="6" t="str">
        <f t="shared" si="1"/>
        <v>Среден</v>
      </c>
      <c r="I50" s="6" t="str">
        <f t="shared" si="0"/>
        <v>Среден</v>
      </c>
      <c r="J50" s="18">
        <f t="shared" si="2"/>
        <v>3.06</v>
      </c>
      <c r="K50" s="21">
        <v>5</v>
      </c>
      <c r="L50" s="21">
        <v>4</v>
      </c>
      <c r="M50" s="7">
        <f t="shared" si="3"/>
        <v>4.75</v>
      </c>
      <c r="N50">
        <v>1</v>
      </c>
      <c r="O50">
        <v>1</v>
      </c>
      <c r="P50">
        <v>4</v>
      </c>
      <c r="Q50">
        <v>2</v>
      </c>
      <c r="R50" s="6">
        <f t="shared" si="4"/>
        <v>2.4</v>
      </c>
      <c r="S50" s="18">
        <f t="shared" si="5"/>
        <v>2.7063492063492069</v>
      </c>
      <c r="T50" s="5">
        <v>3</v>
      </c>
      <c r="U50" s="6">
        <v>3</v>
      </c>
      <c r="V50" s="6">
        <v>1</v>
      </c>
      <c r="W50" s="6">
        <v>3</v>
      </c>
      <c r="X50" s="6">
        <v>3</v>
      </c>
      <c r="Y50" s="6">
        <v>3</v>
      </c>
      <c r="Z50" s="7">
        <f t="shared" si="6"/>
        <v>2.75</v>
      </c>
      <c r="AA50" s="6">
        <v>4</v>
      </c>
      <c r="AB50" s="6">
        <v>3</v>
      </c>
      <c r="AC50" s="6">
        <v>5</v>
      </c>
      <c r="AD50" s="6">
        <v>4</v>
      </c>
      <c r="AE50" s="7">
        <f t="shared" si="7"/>
        <v>3.8571428571428572</v>
      </c>
      <c r="AF50" s="6">
        <v>2</v>
      </c>
      <c r="AG50" s="6">
        <v>2</v>
      </c>
      <c r="AH50" s="7">
        <f t="shared" si="8"/>
        <v>2</v>
      </c>
      <c r="AI50" s="7">
        <f t="shared" si="9"/>
        <v>2.5595238095238098</v>
      </c>
      <c r="AJ50" s="6">
        <v>3</v>
      </c>
      <c r="AK50" s="6">
        <v>2</v>
      </c>
      <c r="AL50" s="6">
        <v>4</v>
      </c>
      <c r="AM50" s="6">
        <v>3</v>
      </c>
      <c r="AN50" s="6">
        <v>4</v>
      </c>
      <c r="AO50" s="18">
        <f t="shared" si="12"/>
        <v>3.3333333333333335</v>
      </c>
    </row>
    <row r="51" spans="1:41" x14ac:dyDescent="0.25">
      <c r="A51" t="s">
        <v>666</v>
      </c>
      <c r="B51" t="s">
        <v>107</v>
      </c>
      <c r="C51" t="s">
        <v>87</v>
      </c>
      <c r="D51" t="s">
        <v>108</v>
      </c>
      <c r="E51" s="6">
        <v>1</v>
      </c>
      <c r="F51" t="s">
        <v>644</v>
      </c>
      <c r="G51" s="6" t="str">
        <f t="shared" si="10"/>
        <v>Среден</v>
      </c>
      <c r="H51" s="6" t="str">
        <f t="shared" si="1"/>
        <v>Висок</v>
      </c>
      <c r="I51" s="6" t="str">
        <f t="shared" si="0"/>
        <v>Висок</v>
      </c>
      <c r="J51" s="18">
        <f t="shared" si="2"/>
        <v>3.7600000000000002</v>
      </c>
      <c r="K51" s="21">
        <v>3</v>
      </c>
      <c r="L51" s="21">
        <v>5</v>
      </c>
      <c r="M51" s="7">
        <f t="shared" si="3"/>
        <v>3.5</v>
      </c>
      <c r="N51">
        <v>4</v>
      </c>
      <c r="O51">
        <v>3</v>
      </c>
      <c r="P51">
        <v>5</v>
      </c>
      <c r="Q51">
        <v>1</v>
      </c>
      <c r="R51" s="6">
        <f t="shared" si="4"/>
        <v>3.4</v>
      </c>
      <c r="S51" s="18">
        <f t="shared" si="5"/>
        <v>3.8809523809523809</v>
      </c>
      <c r="T51" s="5">
        <v>4</v>
      </c>
      <c r="U51" s="6">
        <v>5</v>
      </c>
      <c r="V51" s="6">
        <v>2</v>
      </c>
      <c r="W51" s="6">
        <v>4</v>
      </c>
      <c r="X51" s="6">
        <v>5</v>
      </c>
      <c r="Y51" s="6">
        <v>4</v>
      </c>
      <c r="Z51" s="7">
        <f t="shared" si="6"/>
        <v>4.25</v>
      </c>
      <c r="AA51" s="6">
        <v>4</v>
      </c>
      <c r="AB51" s="6">
        <v>4</v>
      </c>
      <c r="AC51" s="6">
        <v>4</v>
      </c>
      <c r="AD51" s="6">
        <v>2</v>
      </c>
      <c r="AE51" s="7">
        <f t="shared" si="7"/>
        <v>3.4285714285714284</v>
      </c>
      <c r="AF51" s="6">
        <v>3</v>
      </c>
      <c r="AG51" s="6">
        <v>5</v>
      </c>
      <c r="AH51" s="7">
        <f t="shared" si="8"/>
        <v>3.6666666666666665</v>
      </c>
      <c r="AI51" s="7">
        <f t="shared" si="9"/>
        <v>3.8214285714285716</v>
      </c>
      <c r="AJ51" s="6">
        <v>4</v>
      </c>
      <c r="AK51" s="6">
        <v>3</v>
      </c>
      <c r="AL51" s="6">
        <v>5</v>
      </c>
      <c r="AM51" s="6">
        <v>4</v>
      </c>
      <c r="AN51" s="6">
        <v>5</v>
      </c>
      <c r="AO51" s="18">
        <f t="shared" si="12"/>
        <v>4.333333333333333</v>
      </c>
    </row>
    <row r="52" spans="1:41" x14ac:dyDescent="0.25">
      <c r="A52" t="s">
        <v>664</v>
      </c>
      <c r="B52" t="s">
        <v>109</v>
      </c>
      <c r="C52" t="s">
        <v>110</v>
      </c>
      <c r="D52" t="s">
        <v>111</v>
      </c>
      <c r="E52" s="6">
        <v>6</v>
      </c>
      <c r="F52" t="s">
        <v>646</v>
      </c>
      <c r="G52" s="6" t="str">
        <f t="shared" si="10"/>
        <v>Висок</v>
      </c>
      <c r="H52" s="6" t="str">
        <f t="shared" si="1"/>
        <v>Нисък</v>
      </c>
      <c r="I52" s="6" t="str">
        <f t="shared" si="0"/>
        <v>Среден</v>
      </c>
      <c r="J52" s="18">
        <f t="shared" si="2"/>
        <v>4.253333333333333</v>
      </c>
      <c r="K52" s="21">
        <v>5</v>
      </c>
      <c r="L52" s="21">
        <v>5</v>
      </c>
      <c r="M52" s="7">
        <f t="shared" si="3"/>
        <v>5</v>
      </c>
      <c r="N52">
        <v>3</v>
      </c>
      <c r="O52">
        <v>4</v>
      </c>
      <c r="P52">
        <v>3</v>
      </c>
      <c r="Q52">
        <v>5</v>
      </c>
      <c r="R52" s="6">
        <f t="shared" si="4"/>
        <v>3.8</v>
      </c>
      <c r="S52" s="18">
        <f t="shared" si="5"/>
        <v>1.8650793650793649</v>
      </c>
      <c r="T52" s="5">
        <v>2</v>
      </c>
      <c r="U52" s="6">
        <v>2</v>
      </c>
      <c r="V52" s="6">
        <v>1</v>
      </c>
      <c r="W52" s="6">
        <v>1</v>
      </c>
      <c r="X52" s="6">
        <v>4</v>
      </c>
      <c r="Y52" s="6">
        <v>1</v>
      </c>
      <c r="Z52" s="7">
        <f t="shared" si="6"/>
        <v>1.75</v>
      </c>
      <c r="AA52" s="6">
        <v>1</v>
      </c>
      <c r="AB52" s="6">
        <v>1</v>
      </c>
      <c r="AC52" s="6">
        <v>2</v>
      </c>
      <c r="AD52" s="6">
        <v>5</v>
      </c>
      <c r="AE52" s="7">
        <f t="shared" si="7"/>
        <v>2.2857142857142856</v>
      </c>
      <c r="AF52" s="6">
        <v>2</v>
      </c>
      <c r="AG52" s="6">
        <v>1</v>
      </c>
      <c r="AH52" s="7">
        <f t="shared" si="8"/>
        <v>1.6666666666666667</v>
      </c>
      <c r="AI52" s="7">
        <f t="shared" si="9"/>
        <v>1.7976190476190474</v>
      </c>
      <c r="AJ52" s="6">
        <v>3</v>
      </c>
      <c r="AK52" s="6">
        <v>5</v>
      </c>
      <c r="AL52" s="6">
        <v>2</v>
      </c>
      <c r="AM52" s="6">
        <v>2</v>
      </c>
      <c r="AN52" s="6">
        <v>4</v>
      </c>
      <c r="AO52" s="18">
        <f t="shared" si="12"/>
        <v>2.7777777777777777</v>
      </c>
    </row>
    <row r="53" spans="1:41" x14ac:dyDescent="0.25">
      <c r="A53" t="s">
        <v>664</v>
      </c>
      <c r="B53" t="s">
        <v>112</v>
      </c>
      <c r="C53" t="s">
        <v>110</v>
      </c>
      <c r="D53" t="s">
        <v>113</v>
      </c>
      <c r="E53" s="6">
        <v>5</v>
      </c>
      <c r="F53" t="s">
        <v>645</v>
      </c>
      <c r="G53" s="6" t="str">
        <f t="shared" si="10"/>
        <v>Среден</v>
      </c>
      <c r="H53" s="6" t="str">
        <f t="shared" si="1"/>
        <v>Среден</v>
      </c>
      <c r="I53" s="6" t="str">
        <f t="shared" si="0"/>
        <v>Среден</v>
      </c>
      <c r="J53" s="18">
        <f t="shared" si="2"/>
        <v>3.0333333333333332</v>
      </c>
      <c r="K53" s="21">
        <v>3</v>
      </c>
      <c r="L53" s="21">
        <v>2</v>
      </c>
      <c r="M53" s="7">
        <f t="shared" si="3"/>
        <v>2.75</v>
      </c>
      <c r="N53">
        <v>3</v>
      </c>
      <c r="O53">
        <v>4</v>
      </c>
      <c r="P53">
        <v>2</v>
      </c>
      <c r="Q53">
        <v>3</v>
      </c>
      <c r="R53" s="6">
        <f t="shared" si="4"/>
        <v>3</v>
      </c>
      <c r="S53" s="18">
        <f t="shared" si="5"/>
        <v>2.9444444444444442</v>
      </c>
      <c r="T53" s="5">
        <v>2</v>
      </c>
      <c r="U53" s="6">
        <v>3</v>
      </c>
      <c r="V53" s="6">
        <v>3</v>
      </c>
      <c r="W53" s="6">
        <v>5</v>
      </c>
      <c r="X53" s="6">
        <v>5</v>
      </c>
      <c r="Y53" s="6">
        <v>3</v>
      </c>
      <c r="Z53" s="7">
        <f t="shared" si="6"/>
        <v>3.75</v>
      </c>
      <c r="AA53" s="6">
        <v>2</v>
      </c>
      <c r="AB53" s="6">
        <v>2</v>
      </c>
      <c r="AC53" s="6">
        <v>3</v>
      </c>
      <c r="AD53" s="6">
        <v>5</v>
      </c>
      <c r="AE53" s="7">
        <f t="shared" si="7"/>
        <v>3</v>
      </c>
      <c r="AF53" s="6">
        <v>4</v>
      </c>
      <c r="AG53" s="6">
        <v>2</v>
      </c>
      <c r="AH53" s="7">
        <f t="shared" si="8"/>
        <v>3.3333333333333335</v>
      </c>
      <c r="AI53" s="7">
        <f t="shared" si="9"/>
        <v>3.4166666666666665</v>
      </c>
      <c r="AJ53" s="6">
        <v>2</v>
      </c>
      <c r="AK53" s="6">
        <v>2</v>
      </c>
      <c r="AL53" s="6">
        <v>2</v>
      </c>
      <c r="AM53" s="6">
        <v>3</v>
      </c>
      <c r="AN53" s="6">
        <v>4</v>
      </c>
      <c r="AO53" s="18">
        <f t="shared" si="12"/>
        <v>2.4444444444444446</v>
      </c>
    </row>
    <row r="54" spans="1:41" x14ac:dyDescent="0.25">
      <c r="A54" t="s">
        <v>664</v>
      </c>
      <c r="B54" t="s">
        <v>114</v>
      </c>
      <c r="C54" t="s">
        <v>110</v>
      </c>
      <c r="D54" t="s">
        <v>115</v>
      </c>
      <c r="E54" s="6">
        <v>6</v>
      </c>
      <c r="F54" t="s">
        <v>646</v>
      </c>
      <c r="G54" s="6" t="str">
        <f t="shared" si="10"/>
        <v>Среден</v>
      </c>
      <c r="H54" s="6" t="str">
        <f t="shared" si="1"/>
        <v>Нисък</v>
      </c>
      <c r="I54" s="6" t="str">
        <f t="shared" si="0"/>
        <v>Среден</v>
      </c>
      <c r="J54" s="18">
        <f t="shared" si="2"/>
        <v>3.1466666666666669</v>
      </c>
      <c r="K54" s="21">
        <v>3</v>
      </c>
      <c r="L54" s="21">
        <v>5</v>
      </c>
      <c r="M54" s="7">
        <f t="shared" si="3"/>
        <v>3.5</v>
      </c>
      <c r="N54">
        <v>2</v>
      </c>
      <c r="O54">
        <v>3</v>
      </c>
      <c r="P54">
        <v>3</v>
      </c>
      <c r="Q54">
        <v>4</v>
      </c>
      <c r="R54" s="6">
        <f t="shared" si="4"/>
        <v>3.2</v>
      </c>
      <c r="S54" s="18">
        <f t="shared" si="5"/>
        <v>2.2182539682539684</v>
      </c>
      <c r="T54" s="5">
        <v>3</v>
      </c>
      <c r="U54" s="6">
        <v>1</v>
      </c>
      <c r="V54" s="6">
        <v>1</v>
      </c>
      <c r="W54" s="6">
        <v>1</v>
      </c>
      <c r="X54" s="6">
        <v>5</v>
      </c>
      <c r="Y54" s="6">
        <v>2</v>
      </c>
      <c r="Z54" s="7">
        <f t="shared" si="6"/>
        <v>1.625</v>
      </c>
      <c r="AA54" s="6">
        <v>2</v>
      </c>
      <c r="AB54" s="6">
        <v>3</v>
      </c>
      <c r="AC54" s="6">
        <v>5</v>
      </c>
      <c r="AD54" s="6">
        <v>2</v>
      </c>
      <c r="AE54" s="7">
        <f t="shared" si="7"/>
        <v>2.7142857142857144</v>
      </c>
      <c r="AF54" s="6">
        <v>1</v>
      </c>
      <c r="AG54" s="6">
        <v>3</v>
      </c>
      <c r="AH54" s="7">
        <f t="shared" si="8"/>
        <v>1.6666666666666667</v>
      </c>
      <c r="AI54" s="7">
        <f t="shared" si="9"/>
        <v>1.8273809523809526</v>
      </c>
      <c r="AJ54" s="6">
        <v>4</v>
      </c>
      <c r="AK54" s="6">
        <v>4</v>
      </c>
      <c r="AL54" s="6">
        <v>3</v>
      </c>
      <c r="AM54" s="6">
        <v>2</v>
      </c>
      <c r="AN54" s="6">
        <v>3</v>
      </c>
      <c r="AO54" s="18">
        <f t="shared" si="12"/>
        <v>3.1111111111111112</v>
      </c>
    </row>
    <row r="55" spans="1:41" x14ac:dyDescent="0.25">
      <c r="A55" t="s">
        <v>664</v>
      </c>
      <c r="B55" t="s">
        <v>116</v>
      </c>
      <c r="C55" t="s">
        <v>110</v>
      </c>
      <c r="D55" t="s">
        <v>117</v>
      </c>
      <c r="E55" s="6">
        <v>5</v>
      </c>
      <c r="F55" t="s">
        <v>645</v>
      </c>
      <c r="G55" s="6" t="str">
        <f t="shared" si="10"/>
        <v>Висок</v>
      </c>
      <c r="H55" s="6" t="str">
        <f t="shared" si="1"/>
        <v>Среден</v>
      </c>
      <c r="I55" s="6" t="str">
        <f t="shared" si="0"/>
        <v>Среден</v>
      </c>
      <c r="J55" s="18">
        <f t="shared" si="2"/>
        <v>4.2333333333333325</v>
      </c>
      <c r="K55" s="21">
        <v>5</v>
      </c>
      <c r="L55" s="21">
        <v>4</v>
      </c>
      <c r="M55" s="7">
        <f t="shared" si="3"/>
        <v>4.75</v>
      </c>
      <c r="N55">
        <v>3</v>
      </c>
      <c r="O55">
        <v>4</v>
      </c>
      <c r="P55">
        <v>4</v>
      </c>
      <c r="Q55">
        <v>4</v>
      </c>
      <c r="R55" s="6">
        <f t="shared" si="4"/>
        <v>4</v>
      </c>
      <c r="S55" s="18">
        <f t="shared" si="5"/>
        <v>2.5634920634920637</v>
      </c>
      <c r="T55" s="5">
        <v>3</v>
      </c>
      <c r="U55" s="6">
        <v>2</v>
      </c>
      <c r="V55" s="6">
        <v>1</v>
      </c>
      <c r="W55" s="6">
        <v>2</v>
      </c>
      <c r="X55" s="6">
        <v>2</v>
      </c>
      <c r="Y55" s="6">
        <v>1</v>
      </c>
      <c r="Z55" s="7">
        <f t="shared" si="6"/>
        <v>1.75</v>
      </c>
      <c r="AA55" s="6">
        <v>4</v>
      </c>
      <c r="AB55" s="6">
        <v>1</v>
      </c>
      <c r="AC55" s="6">
        <v>2</v>
      </c>
      <c r="AD55" s="6">
        <v>3</v>
      </c>
      <c r="AE55" s="7">
        <f t="shared" si="7"/>
        <v>2.5714285714285716</v>
      </c>
      <c r="AF55" s="6">
        <v>2</v>
      </c>
      <c r="AG55" s="6">
        <v>4</v>
      </c>
      <c r="AH55" s="7">
        <f t="shared" si="8"/>
        <v>2.6666666666666665</v>
      </c>
      <c r="AI55" s="7">
        <f t="shared" si="9"/>
        <v>2.3452380952380953</v>
      </c>
      <c r="AJ55" s="6">
        <v>3</v>
      </c>
      <c r="AK55" s="6">
        <v>3</v>
      </c>
      <c r="AL55" s="6">
        <v>4</v>
      </c>
      <c r="AM55" s="6">
        <v>3</v>
      </c>
      <c r="AN55" s="6">
        <v>3</v>
      </c>
      <c r="AO55" s="18">
        <f t="shared" si="12"/>
        <v>3.3333333333333335</v>
      </c>
    </row>
    <row r="56" spans="1:41" x14ac:dyDescent="0.25">
      <c r="A56" t="s">
        <v>664</v>
      </c>
      <c r="B56" t="s">
        <v>118</v>
      </c>
      <c r="C56" t="s">
        <v>110</v>
      </c>
      <c r="D56" t="s">
        <v>119</v>
      </c>
      <c r="E56" s="6">
        <v>1</v>
      </c>
      <c r="F56" t="s">
        <v>644</v>
      </c>
      <c r="G56" s="6" t="str">
        <f t="shared" si="10"/>
        <v>Среден</v>
      </c>
      <c r="H56" s="6" t="str">
        <f t="shared" si="1"/>
        <v>Висок</v>
      </c>
      <c r="I56" s="6" t="str">
        <f t="shared" si="0"/>
        <v>Висок</v>
      </c>
      <c r="J56" s="18">
        <f t="shared" si="2"/>
        <v>3.4533333333333331</v>
      </c>
      <c r="K56" s="21">
        <v>3</v>
      </c>
      <c r="L56" s="21">
        <v>3</v>
      </c>
      <c r="M56" s="7">
        <f t="shared" si="3"/>
        <v>3</v>
      </c>
      <c r="N56">
        <v>3</v>
      </c>
      <c r="O56">
        <v>4</v>
      </c>
      <c r="P56">
        <v>5</v>
      </c>
      <c r="Q56">
        <v>1</v>
      </c>
      <c r="R56" s="6">
        <f t="shared" si="4"/>
        <v>3.8</v>
      </c>
      <c r="S56" s="18">
        <f t="shared" si="5"/>
        <v>4.3452380952380958</v>
      </c>
      <c r="T56" s="5">
        <v>4</v>
      </c>
      <c r="U56" s="6">
        <v>5</v>
      </c>
      <c r="V56" s="6">
        <v>2</v>
      </c>
      <c r="W56" s="6">
        <v>4</v>
      </c>
      <c r="X56" s="6">
        <v>4</v>
      </c>
      <c r="Y56" s="6">
        <v>4</v>
      </c>
      <c r="Z56" s="7">
        <f t="shared" si="6"/>
        <v>4.125</v>
      </c>
      <c r="AA56" s="6">
        <v>3</v>
      </c>
      <c r="AB56" s="6">
        <v>5</v>
      </c>
      <c r="AC56" s="6">
        <v>5</v>
      </c>
      <c r="AD56" s="6">
        <v>3</v>
      </c>
      <c r="AE56" s="7">
        <f t="shared" si="7"/>
        <v>3.8571428571428572</v>
      </c>
      <c r="AF56" s="6">
        <v>5</v>
      </c>
      <c r="AG56" s="6">
        <v>5</v>
      </c>
      <c r="AH56" s="7">
        <f t="shared" si="8"/>
        <v>5</v>
      </c>
      <c r="AI56" s="7">
        <f t="shared" si="9"/>
        <v>4.5178571428571432</v>
      </c>
      <c r="AJ56" s="6">
        <v>5</v>
      </c>
      <c r="AK56" s="6">
        <v>4</v>
      </c>
      <c r="AL56" s="6">
        <v>5</v>
      </c>
      <c r="AM56" s="6">
        <v>5</v>
      </c>
      <c r="AN56" s="6">
        <v>5</v>
      </c>
      <c r="AO56" s="18">
        <f t="shared" si="12"/>
        <v>4.8888888888888893</v>
      </c>
    </row>
    <row r="57" spans="1:41" x14ac:dyDescent="0.25">
      <c r="A57" t="s">
        <v>665</v>
      </c>
      <c r="B57" t="s">
        <v>120</v>
      </c>
      <c r="C57" t="s">
        <v>121</v>
      </c>
      <c r="D57" t="s">
        <v>122</v>
      </c>
      <c r="E57" s="6">
        <v>3</v>
      </c>
      <c r="F57" t="s">
        <v>644</v>
      </c>
      <c r="G57" s="6" t="str">
        <f t="shared" si="10"/>
        <v>Среден</v>
      </c>
      <c r="H57" s="6" t="str">
        <f t="shared" si="1"/>
        <v>Нисък</v>
      </c>
      <c r="I57" s="6" t="str">
        <f t="shared" si="0"/>
        <v>Висок</v>
      </c>
      <c r="J57" s="18">
        <f t="shared" si="2"/>
        <v>2.7199999999999998</v>
      </c>
      <c r="K57" s="21">
        <v>3</v>
      </c>
      <c r="L57" s="21">
        <v>5</v>
      </c>
      <c r="M57" s="7">
        <f t="shared" si="3"/>
        <v>3.5</v>
      </c>
      <c r="N57">
        <v>1</v>
      </c>
      <c r="O57">
        <v>1</v>
      </c>
      <c r="P57">
        <v>4</v>
      </c>
      <c r="Q57">
        <v>4</v>
      </c>
      <c r="R57" s="6">
        <f t="shared" si="4"/>
        <v>2.8</v>
      </c>
      <c r="S57" s="18">
        <f t="shared" si="5"/>
        <v>2.0714285714285716</v>
      </c>
      <c r="T57" s="5">
        <v>2</v>
      </c>
      <c r="U57" s="6">
        <v>2</v>
      </c>
      <c r="V57" s="6">
        <v>3</v>
      </c>
      <c r="W57" s="6">
        <v>2</v>
      </c>
      <c r="X57" s="6">
        <v>2</v>
      </c>
      <c r="Y57" s="6">
        <v>3</v>
      </c>
      <c r="Z57" s="7">
        <f t="shared" si="6"/>
        <v>2.25</v>
      </c>
      <c r="AA57" s="6">
        <v>1</v>
      </c>
      <c r="AB57" s="6">
        <v>2</v>
      </c>
      <c r="AC57" s="6">
        <v>1</v>
      </c>
      <c r="AD57" s="6">
        <v>4</v>
      </c>
      <c r="AE57" s="7">
        <f t="shared" si="7"/>
        <v>2.1428571428571428</v>
      </c>
      <c r="AF57" s="6">
        <v>1</v>
      </c>
      <c r="AG57" s="6">
        <v>4</v>
      </c>
      <c r="AH57" s="7">
        <f t="shared" si="8"/>
        <v>2</v>
      </c>
      <c r="AI57" s="7">
        <f t="shared" si="9"/>
        <v>2.1071428571428572</v>
      </c>
      <c r="AJ57" s="6">
        <v>5</v>
      </c>
      <c r="AK57" s="6">
        <v>5</v>
      </c>
      <c r="AL57" s="6">
        <v>4</v>
      </c>
      <c r="AM57" s="6">
        <v>2</v>
      </c>
      <c r="AN57" s="6">
        <v>2</v>
      </c>
      <c r="AO57" s="18">
        <f t="shared" si="12"/>
        <v>3.6666666666666665</v>
      </c>
    </row>
    <row r="58" spans="1:41" x14ac:dyDescent="0.25">
      <c r="A58" t="s">
        <v>665</v>
      </c>
      <c r="B58" t="s">
        <v>123</v>
      </c>
      <c r="C58" t="s">
        <v>121</v>
      </c>
      <c r="D58" t="s">
        <v>124</v>
      </c>
      <c r="E58" s="6">
        <v>5</v>
      </c>
      <c r="F58" t="s">
        <v>645</v>
      </c>
      <c r="G58" s="6" t="str">
        <f t="shared" si="10"/>
        <v>Нисък</v>
      </c>
      <c r="H58" s="6" t="str">
        <f t="shared" si="1"/>
        <v>Среден</v>
      </c>
      <c r="I58" s="6" t="str">
        <f t="shared" si="0"/>
        <v>Среден</v>
      </c>
      <c r="J58" s="18">
        <f t="shared" si="2"/>
        <v>2.1133333333333333</v>
      </c>
      <c r="K58" s="21">
        <v>1</v>
      </c>
      <c r="L58" s="21">
        <v>2</v>
      </c>
      <c r="M58" s="7">
        <f t="shared" si="3"/>
        <v>1.25</v>
      </c>
      <c r="N58">
        <v>3</v>
      </c>
      <c r="O58">
        <v>1</v>
      </c>
      <c r="P58">
        <v>2</v>
      </c>
      <c r="Q58">
        <v>5</v>
      </c>
      <c r="R58" s="6">
        <f t="shared" si="4"/>
        <v>2.2000000000000002</v>
      </c>
      <c r="S58" s="18">
        <f t="shared" si="5"/>
        <v>2.9365079365079367</v>
      </c>
      <c r="T58" s="5">
        <v>2</v>
      </c>
      <c r="U58" s="6">
        <v>3</v>
      </c>
      <c r="V58" s="6">
        <v>5</v>
      </c>
      <c r="X58" s="6">
        <v>5</v>
      </c>
      <c r="Y58" s="6">
        <v>5</v>
      </c>
      <c r="Z58" s="9">
        <f>(U58*3+V58*1+W58*2+X58*1+Y58*1)/6</f>
        <v>4</v>
      </c>
      <c r="AA58" s="6">
        <v>2</v>
      </c>
      <c r="AB58" s="6">
        <v>1</v>
      </c>
      <c r="AC58" s="6">
        <v>1</v>
      </c>
      <c r="AD58" s="6">
        <v>5</v>
      </c>
      <c r="AE58" s="7">
        <f t="shared" si="7"/>
        <v>2.4285714285714284</v>
      </c>
      <c r="AF58" s="6">
        <v>3</v>
      </c>
      <c r="AG58" s="6">
        <v>4</v>
      </c>
      <c r="AH58" s="7">
        <f t="shared" si="8"/>
        <v>3.3333333333333335</v>
      </c>
      <c r="AI58" s="7">
        <f t="shared" si="9"/>
        <v>3.4047619047619051</v>
      </c>
      <c r="AJ58" s="6">
        <v>1</v>
      </c>
      <c r="AK58" s="6">
        <v>1</v>
      </c>
      <c r="AL58" s="6">
        <v>3</v>
      </c>
      <c r="AM58" s="6">
        <v>4</v>
      </c>
      <c r="AN58" s="6">
        <v>2</v>
      </c>
      <c r="AO58" s="18">
        <f t="shared" si="12"/>
        <v>2.4444444444444446</v>
      </c>
    </row>
    <row r="59" spans="1:41" x14ac:dyDescent="0.25">
      <c r="A59" t="s">
        <v>665</v>
      </c>
      <c r="B59" t="s">
        <v>135</v>
      </c>
      <c r="C59" t="s">
        <v>121</v>
      </c>
      <c r="D59" t="s">
        <v>136</v>
      </c>
      <c r="E59" s="6">
        <v>4</v>
      </c>
      <c r="F59" t="s">
        <v>644</v>
      </c>
      <c r="G59" s="6" t="str">
        <f t="shared" si="10"/>
        <v>Среден</v>
      </c>
      <c r="H59" s="6" t="str">
        <f t="shared" si="1"/>
        <v>Висок</v>
      </c>
      <c r="I59" s="6" t="str">
        <f t="shared" si="0"/>
        <v>Среден</v>
      </c>
      <c r="J59" s="18">
        <f t="shared" si="2"/>
        <v>2.6933333333333329</v>
      </c>
      <c r="K59" s="21">
        <v>1</v>
      </c>
      <c r="L59" s="21">
        <v>3</v>
      </c>
      <c r="M59" s="7">
        <f t="shared" si="3"/>
        <v>1.5</v>
      </c>
      <c r="N59">
        <v>3</v>
      </c>
      <c r="O59">
        <v>4</v>
      </c>
      <c r="P59">
        <v>4</v>
      </c>
      <c r="Q59">
        <v>1</v>
      </c>
      <c r="R59" s="6">
        <f t="shared" si="4"/>
        <v>3.4</v>
      </c>
      <c r="S59" s="18">
        <f t="shared" si="5"/>
        <v>3.6865079365079367</v>
      </c>
      <c r="T59" s="5">
        <v>3</v>
      </c>
      <c r="U59" s="6">
        <v>5</v>
      </c>
      <c r="V59" s="6">
        <v>5</v>
      </c>
      <c r="W59" s="6">
        <v>5</v>
      </c>
      <c r="X59" s="6">
        <v>4</v>
      </c>
      <c r="Y59" s="6">
        <v>5</v>
      </c>
      <c r="Z59" s="7">
        <f t="shared" si="6"/>
        <v>4.875</v>
      </c>
      <c r="AA59" s="6">
        <v>3</v>
      </c>
      <c r="AB59" s="6">
        <v>3</v>
      </c>
      <c r="AC59" s="6">
        <v>4</v>
      </c>
      <c r="AD59" s="6">
        <v>4</v>
      </c>
      <c r="AE59" s="7">
        <f t="shared" si="7"/>
        <v>3.4285714285714284</v>
      </c>
      <c r="AF59" s="6">
        <v>3</v>
      </c>
      <c r="AG59" s="6">
        <v>5</v>
      </c>
      <c r="AH59" s="7">
        <f t="shared" si="8"/>
        <v>3.6666666666666665</v>
      </c>
      <c r="AI59" s="7">
        <f t="shared" si="9"/>
        <v>4.0297619047619051</v>
      </c>
      <c r="AJ59" s="6">
        <v>4</v>
      </c>
      <c r="AK59" s="6">
        <v>2</v>
      </c>
      <c r="AL59" s="6">
        <v>3</v>
      </c>
      <c r="AM59" s="6">
        <v>4</v>
      </c>
      <c r="AN59" s="6">
        <v>5</v>
      </c>
      <c r="AO59" s="18">
        <f t="shared" si="12"/>
        <v>3.5555555555555554</v>
      </c>
    </row>
    <row r="60" spans="1:41" x14ac:dyDescent="0.25">
      <c r="A60" t="s">
        <v>665</v>
      </c>
      <c r="B60" t="s">
        <v>125</v>
      </c>
      <c r="C60" t="s">
        <v>121</v>
      </c>
      <c r="D60" t="s">
        <v>126</v>
      </c>
      <c r="E60" s="6">
        <v>5</v>
      </c>
      <c r="F60" t="s">
        <v>645</v>
      </c>
      <c r="G60" s="6" t="str">
        <f t="shared" si="10"/>
        <v>Среден</v>
      </c>
      <c r="H60" s="6" t="str">
        <f t="shared" si="1"/>
        <v>Среден</v>
      </c>
      <c r="I60" s="6" t="str">
        <f t="shared" si="0"/>
        <v>Среден</v>
      </c>
      <c r="J60" s="18">
        <f t="shared" si="2"/>
        <v>2.7199999999999998</v>
      </c>
      <c r="K60" s="21">
        <v>3</v>
      </c>
      <c r="L60" s="21">
        <v>1</v>
      </c>
      <c r="M60" s="7">
        <f t="shared" si="3"/>
        <v>2.5</v>
      </c>
      <c r="N60">
        <v>4</v>
      </c>
      <c r="O60">
        <v>1</v>
      </c>
      <c r="P60">
        <v>1</v>
      </c>
      <c r="Q60">
        <v>5</v>
      </c>
      <c r="R60" s="6">
        <f t="shared" si="4"/>
        <v>1.8</v>
      </c>
      <c r="S60" s="18">
        <f t="shared" si="5"/>
        <v>3.1587301587301595</v>
      </c>
      <c r="T60" s="5">
        <v>2</v>
      </c>
      <c r="U60" s="6">
        <v>4</v>
      </c>
      <c r="V60" s="6">
        <v>5</v>
      </c>
      <c r="W60" s="6">
        <v>1</v>
      </c>
      <c r="X60" s="6">
        <v>2</v>
      </c>
      <c r="Y60" s="6">
        <v>3</v>
      </c>
      <c r="Z60" s="7">
        <f t="shared" si="6"/>
        <v>3</v>
      </c>
      <c r="AA60" s="6">
        <v>2</v>
      </c>
      <c r="AB60" s="6">
        <v>1</v>
      </c>
      <c r="AC60" s="6">
        <v>1</v>
      </c>
      <c r="AD60" s="6">
        <v>5</v>
      </c>
      <c r="AE60" s="7">
        <f t="shared" si="7"/>
        <v>2.4285714285714284</v>
      </c>
      <c r="AF60" s="6">
        <v>5</v>
      </c>
      <c r="AG60" s="6">
        <v>4</v>
      </c>
      <c r="AH60" s="7">
        <f t="shared" si="8"/>
        <v>4.666666666666667</v>
      </c>
      <c r="AI60" s="7">
        <f t="shared" si="9"/>
        <v>3.7380952380952386</v>
      </c>
      <c r="AJ60" s="6">
        <v>2</v>
      </c>
      <c r="AK60" s="6">
        <v>1</v>
      </c>
      <c r="AL60" s="6">
        <v>4</v>
      </c>
      <c r="AM60" s="6">
        <v>5</v>
      </c>
      <c r="AN60" s="6">
        <v>1</v>
      </c>
      <c r="AO60" s="18">
        <f t="shared" si="12"/>
        <v>3.1111111111111112</v>
      </c>
    </row>
    <row r="61" spans="1:41" x14ac:dyDescent="0.25">
      <c r="A61" t="s">
        <v>665</v>
      </c>
      <c r="B61" t="s">
        <v>127</v>
      </c>
      <c r="C61" t="s">
        <v>121</v>
      </c>
      <c r="D61" t="s">
        <v>128</v>
      </c>
      <c r="E61" s="6">
        <v>5</v>
      </c>
      <c r="F61" t="s">
        <v>645</v>
      </c>
      <c r="G61" s="6" t="str">
        <f t="shared" si="10"/>
        <v>Среден</v>
      </c>
      <c r="H61" s="6" t="str">
        <f t="shared" si="1"/>
        <v>Среден</v>
      </c>
      <c r="I61" s="6" t="str">
        <f t="shared" si="0"/>
        <v>Среден</v>
      </c>
      <c r="J61" s="18">
        <f t="shared" si="2"/>
        <v>2.8533333333333331</v>
      </c>
      <c r="K61" s="21">
        <v>3</v>
      </c>
      <c r="L61" s="21">
        <v>1</v>
      </c>
      <c r="M61" s="7">
        <f t="shared" si="3"/>
        <v>2.5</v>
      </c>
      <c r="N61">
        <v>3</v>
      </c>
      <c r="O61">
        <v>3</v>
      </c>
      <c r="P61">
        <v>3</v>
      </c>
      <c r="Q61">
        <v>2</v>
      </c>
      <c r="R61" s="6">
        <f t="shared" si="4"/>
        <v>2.8</v>
      </c>
      <c r="S61" s="18">
        <f t="shared" si="5"/>
        <v>3.1111111111111107</v>
      </c>
      <c r="T61" s="5">
        <v>3</v>
      </c>
      <c r="U61" s="6">
        <v>5</v>
      </c>
      <c r="V61" s="6">
        <v>5</v>
      </c>
      <c r="W61" s="6">
        <v>4</v>
      </c>
      <c r="X61" s="6">
        <v>4</v>
      </c>
      <c r="Y61" s="6">
        <v>4</v>
      </c>
      <c r="Z61" s="7">
        <f t="shared" si="6"/>
        <v>4.5</v>
      </c>
      <c r="AA61" s="6">
        <v>2</v>
      </c>
      <c r="AB61" s="6">
        <v>2</v>
      </c>
      <c r="AC61" s="6">
        <v>2</v>
      </c>
      <c r="AD61" s="6">
        <v>2</v>
      </c>
      <c r="AE61" s="7">
        <f t="shared" si="7"/>
        <v>2</v>
      </c>
      <c r="AF61" s="6">
        <v>3</v>
      </c>
      <c r="AG61" s="6">
        <v>2</v>
      </c>
      <c r="AH61" s="7">
        <f t="shared" si="8"/>
        <v>2.6666666666666665</v>
      </c>
      <c r="AI61" s="7">
        <f t="shared" si="9"/>
        <v>3.1666666666666665</v>
      </c>
      <c r="AJ61" s="6">
        <v>3</v>
      </c>
      <c r="AK61" s="6">
        <v>1</v>
      </c>
      <c r="AL61" s="6">
        <v>3</v>
      </c>
      <c r="AM61" s="6">
        <v>4</v>
      </c>
      <c r="AN61" s="6">
        <v>5</v>
      </c>
      <c r="AO61" s="18">
        <f t="shared" si="12"/>
        <v>3.2222222222222223</v>
      </c>
    </row>
    <row r="62" spans="1:41" x14ac:dyDescent="0.25">
      <c r="A62" t="s">
        <v>665</v>
      </c>
      <c r="B62" t="s">
        <v>129</v>
      </c>
      <c r="C62" t="s">
        <v>121</v>
      </c>
      <c r="D62" t="s">
        <v>130</v>
      </c>
      <c r="E62" s="6">
        <v>6</v>
      </c>
      <c r="F62" t="s">
        <v>646</v>
      </c>
      <c r="G62" s="6" t="str">
        <f t="shared" si="10"/>
        <v>Нисък</v>
      </c>
      <c r="H62" s="6" t="str">
        <f t="shared" si="1"/>
        <v>Нисък</v>
      </c>
      <c r="I62" s="6" t="str">
        <f t="shared" si="0"/>
        <v>Нисък</v>
      </c>
      <c r="J62" s="18">
        <f t="shared" si="2"/>
        <v>2.4133333333333331</v>
      </c>
      <c r="K62" s="21">
        <v>1</v>
      </c>
      <c r="L62" s="21">
        <v>5</v>
      </c>
      <c r="M62" s="7">
        <f t="shared" si="3"/>
        <v>2</v>
      </c>
      <c r="N62">
        <v>3</v>
      </c>
      <c r="O62">
        <v>2</v>
      </c>
      <c r="P62">
        <v>1</v>
      </c>
      <c r="Q62">
        <v>5</v>
      </c>
      <c r="R62" s="6">
        <f t="shared" si="4"/>
        <v>2.2000000000000002</v>
      </c>
      <c r="S62" s="18">
        <f t="shared" si="5"/>
        <v>1.4708994708994709</v>
      </c>
      <c r="T62" s="5">
        <v>1</v>
      </c>
      <c r="U62" s="6">
        <v>2</v>
      </c>
      <c r="V62" s="6">
        <v>3</v>
      </c>
      <c r="X62" s="6">
        <v>1</v>
      </c>
      <c r="Y62" s="6">
        <v>1</v>
      </c>
      <c r="Z62" s="9">
        <f>(U62*3+V62*1+W62*2+X62*1+Y62*1)/6</f>
        <v>1.8333333333333333</v>
      </c>
      <c r="AA62" s="6">
        <v>1</v>
      </c>
      <c r="AB62" s="6">
        <v>1</v>
      </c>
      <c r="AC62" s="6">
        <v>1</v>
      </c>
      <c r="AD62" s="6">
        <v>3</v>
      </c>
      <c r="AE62" s="7">
        <f t="shared" si="7"/>
        <v>1.5714285714285714</v>
      </c>
      <c r="AF62" s="6">
        <v>1</v>
      </c>
      <c r="AG62" s="6">
        <v>3</v>
      </c>
      <c r="AH62" s="7">
        <f t="shared" si="8"/>
        <v>1.6666666666666667</v>
      </c>
      <c r="AI62" s="7">
        <f t="shared" si="9"/>
        <v>1.7063492063492063</v>
      </c>
      <c r="AJ62" s="6">
        <v>1</v>
      </c>
      <c r="AL62" s="6">
        <v>3</v>
      </c>
      <c r="AM62" s="6">
        <v>3</v>
      </c>
      <c r="AN62" s="6">
        <v>1</v>
      </c>
      <c r="AO62" s="25">
        <f>(AJ62*2+AK62*1+AL62*3+AM62*2+AN62)/8</f>
        <v>2.25</v>
      </c>
    </row>
    <row r="63" spans="1:41" x14ac:dyDescent="0.25">
      <c r="A63" t="s">
        <v>665</v>
      </c>
      <c r="B63" t="s">
        <v>131</v>
      </c>
      <c r="C63" t="s">
        <v>121</v>
      </c>
      <c r="D63" t="s">
        <v>132</v>
      </c>
      <c r="E63" s="6">
        <v>5</v>
      </c>
      <c r="F63" t="s">
        <v>645</v>
      </c>
      <c r="G63" s="6" t="str">
        <f t="shared" si="10"/>
        <v>Среден</v>
      </c>
      <c r="H63" s="6" t="str">
        <f t="shared" si="1"/>
        <v>Среден</v>
      </c>
      <c r="I63" s="6" t="str">
        <f t="shared" si="0"/>
        <v>Среден</v>
      </c>
      <c r="J63" s="18">
        <f t="shared" si="2"/>
        <v>2.9266666666666667</v>
      </c>
      <c r="K63" s="21">
        <v>2</v>
      </c>
      <c r="L63" s="21">
        <v>1</v>
      </c>
      <c r="M63" s="7">
        <f t="shared" si="3"/>
        <v>1.75</v>
      </c>
      <c r="N63">
        <v>2</v>
      </c>
      <c r="O63">
        <v>5</v>
      </c>
      <c r="P63">
        <v>4</v>
      </c>
      <c r="Q63">
        <v>4</v>
      </c>
      <c r="R63" s="6">
        <f t="shared" si="4"/>
        <v>4.4000000000000004</v>
      </c>
      <c r="S63" s="18">
        <f t="shared" si="5"/>
        <v>2.4708994708994712</v>
      </c>
      <c r="T63" s="5">
        <v>2</v>
      </c>
      <c r="U63" s="6">
        <v>4</v>
      </c>
      <c r="V63" s="6">
        <v>5</v>
      </c>
      <c r="X63" s="6">
        <v>2</v>
      </c>
      <c r="Y63" s="6">
        <v>4</v>
      </c>
      <c r="Z63" s="9">
        <f>(U63*3+V63*1+W63*2+X63*1+Y63*1)/6</f>
        <v>3.8333333333333335</v>
      </c>
      <c r="AA63" s="6">
        <v>3</v>
      </c>
      <c r="AB63" s="6">
        <v>1</v>
      </c>
      <c r="AC63" s="6">
        <v>1</v>
      </c>
      <c r="AD63" s="6">
        <v>1</v>
      </c>
      <c r="AE63" s="7">
        <f t="shared" si="7"/>
        <v>1.5714285714285714</v>
      </c>
      <c r="AF63" s="6">
        <v>2</v>
      </c>
      <c r="AG63" s="6">
        <v>3</v>
      </c>
      <c r="AH63" s="7">
        <f t="shared" si="8"/>
        <v>2.3333333333333335</v>
      </c>
      <c r="AI63" s="7">
        <f t="shared" si="9"/>
        <v>2.7063492063492069</v>
      </c>
      <c r="AJ63" s="6">
        <v>2</v>
      </c>
      <c r="AK63" s="6">
        <v>4</v>
      </c>
      <c r="AL63" s="6">
        <v>3</v>
      </c>
      <c r="AM63" s="6">
        <v>3</v>
      </c>
      <c r="AN63" s="6">
        <v>4</v>
      </c>
      <c r="AO63" s="18">
        <f>(AJ63*2+AK63*1+AL63*3+AM63*2+AN63)/9</f>
        <v>3</v>
      </c>
    </row>
    <row r="64" spans="1:41" x14ac:dyDescent="0.25">
      <c r="A64" t="s">
        <v>665</v>
      </c>
      <c r="B64" t="s">
        <v>133</v>
      </c>
      <c r="C64" t="s">
        <v>121</v>
      </c>
      <c r="D64" t="s">
        <v>134</v>
      </c>
      <c r="E64" s="6">
        <v>5</v>
      </c>
      <c r="F64" t="s">
        <v>645</v>
      </c>
      <c r="G64" s="6" t="str">
        <f t="shared" si="10"/>
        <v>Среден</v>
      </c>
      <c r="H64" s="6" t="str">
        <f t="shared" si="1"/>
        <v>Среден</v>
      </c>
      <c r="I64" s="6" t="str">
        <f t="shared" si="0"/>
        <v>Среден</v>
      </c>
      <c r="J64" s="18">
        <f t="shared" si="2"/>
        <v>3.28</v>
      </c>
      <c r="K64" s="21">
        <v>2</v>
      </c>
      <c r="L64" s="21">
        <v>4</v>
      </c>
      <c r="M64" s="7">
        <f t="shared" si="3"/>
        <v>2.5</v>
      </c>
      <c r="N64">
        <v>4</v>
      </c>
      <c r="O64">
        <v>2</v>
      </c>
      <c r="P64">
        <v>5</v>
      </c>
      <c r="Q64">
        <v>2</v>
      </c>
      <c r="R64" s="6">
        <f t="shared" si="4"/>
        <v>3.2</v>
      </c>
      <c r="S64" s="18">
        <f t="shared" si="5"/>
        <v>3.2976190476190474</v>
      </c>
      <c r="T64" s="5">
        <v>2</v>
      </c>
      <c r="U64" s="6">
        <v>4</v>
      </c>
      <c r="V64" s="6">
        <v>5</v>
      </c>
      <c r="W64" s="6">
        <v>2</v>
      </c>
      <c r="X64" s="6">
        <v>4</v>
      </c>
      <c r="Y64" s="6">
        <v>4</v>
      </c>
      <c r="Z64" s="7">
        <f t="shared" si="6"/>
        <v>3.625</v>
      </c>
      <c r="AA64" s="6">
        <v>4</v>
      </c>
      <c r="AB64" s="6">
        <v>2</v>
      </c>
      <c r="AC64" s="6">
        <v>2</v>
      </c>
      <c r="AD64" s="6">
        <v>5</v>
      </c>
      <c r="AE64" s="7">
        <f t="shared" si="7"/>
        <v>3.4285714285714284</v>
      </c>
      <c r="AF64" s="6">
        <v>4</v>
      </c>
      <c r="AG64" s="6">
        <v>5</v>
      </c>
      <c r="AH64" s="7">
        <f t="shared" si="8"/>
        <v>4.333333333333333</v>
      </c>
      <c r="AI64" s="7">
        <f t="shared" si="9"/>
        <v>3.9464285714285716</v>
      </c>
      <c r="AJ64" s="6">
        <v>2</v>
      </c>
      <c r="AK64" s="6">
        <v>2</v>
      </c>
      <c r="AL64" s="6">
        <v>3</v>
      </c>
      <c r="AM64" s="6">
        <v>5</v>
      </c>
      <c r="AN64" s="6">
        <v>5</v>
      </c>
      <c r="AO64" s="18">
        <f>(AJ64*2+AK64*1+AL64*3+AM64*2+AN64)/9</f>
        <v>3.3333333333333335</v>
      </c>
    </row>
    <row r="65" spans="1:41" x14ac:dyDescent="0.25">
      <c r="A65" t="s">
        <v>665</v>
      </c>
      <c r="B65" t="s">
        <v>137</v>
      </c>
      <c r="C65" t="s">
        <v>121</v>
      </c>
      <c r="D65" t="s">
        <v>138</v>
      </c>
      <c r="E65" s="6">
        <v>6</v>
      </c>
      <c r="F65" t="s">
        <v>646</v>
      </c>
      <c r="G65" s="6" t="str">
        <f t="shared" si="10"/>
        <v>Нисък</v>
      </c>
      <c r="H65" s="6" t="str">
        <f t="shared" si="1"/>
        <v>Нисък</v>
      </c>
      <c r="I65" s="6" t="str">
        <f t="shared" si="0"/>
        <v>Нисък</v>
      </c>
      <c r="J65" s="18">
        <f t="shared" si="2"/>
        <v>2.1533333333333333</v>
      </c>
      <c r="K65" s="21">
        <v>1</v>
      </c>
      <c r="L65" s="21">
        <v>4</v>
      </c>
      <c r="M65" s="7">
        <f t="shared" si="3"/>
        <v>1.75</v>
      </c>
      <c r="N65">
        <v>3</v>
      </c>
      <c r="O65">
        <v>1</v>
      </c>
      <c r="P65">
        <v>1</v>
      </c>
      <c r="Q65">
        <v>5</v>
      </c>
      <c r="R65" s="6">
        <f t="shared" si="4"/>
        <v>1.8</v>
      </c>
      <c r="S65" s="18">
        <f t="shared" si="5"/>
        <v>2.1005291005291005</v>
      </c>
      <c r="T65" s="5">
        <v>2</v>
      </c>
      <c r="U65" s="6">
        <v>2</v>
      </c>
      <c r="V65" s="6">
        <v>5</v>
      </c>
      <c r="X65" s="6">
        <v>1</v>
      </c>
      <c r="Y65" s="6">
        <v>1</v>
      </c>
      <c r="Z65" s="9">
        <f>(U65*3+V65*1+W65*2+X65*1+Y65*1)/6</f>
        <v>2.1666666666666665</v>
      </c>
      <c r="AA65" s="6">
        <v>1</v>
      </c>
      <c r="AB65" s="6">
        <v>1</v>
      </c>
      <c r="AC65" s="6">
        <v>1</v>
      </c>
      <c r="AD65" s="6">
        <v>3</v>
      </c>
      <c r="AE65" s="7">
        <f t="shared" si="7"/>
        <v>1.5714285714285714</v>
      </c>
      <c r="AF65" s="6">
        <v>2</v>
      </c>
      <c r="AG65" s="6">
        <v>3</v>
      </c>
      <c r="AH65" s="7">
        <f t="shared" si="8"/>
        <v>2.3333333333333335</v>
      </c>
      <c r="AI65" s="7">
        <f t="shared" si="9"/>
        <v>2.1507936507936507</v>
      </c>
      <c r="AJ65" s="6">
        <v>1</v>
      </c>
      <c r="AL65" s="6">
        <v>3</v>
      </c>
      <c r="AM65" s="6">
        <v>3</v>
      </c>
      <c r="AN65" s="6">
        <v>1</v>
      </c>
      <c r="AO65" s="25">
        <f>(AJ65*2+AK65*1+AL65*3+AM65*2+AN65)/8</f>
        <v>2.25</v>
      </c>
    </row>
    <row r="66" spans="1:41" x14ac:dyDescent="0.25">
      <c r="A66" t="s">
        <v>666</v>
      </c>
      <c r="B66" t="s">
        <v>139</v>
      </c>
      <c r="C66" t="s">
        <v>140</v>
      </c>
      <c r="D66" t="s">
        <v>141</v>
      </c>
      <c r="E66" s="6">
        <v>9</v>
      </c>
      <c r="F66" t="s">
        <v>647</v>
      </c>
      <c r="G66" s="6" t="str">
        <f t="shared" si="10"/>
        <v>Среден</v>
      </c>
      <c r="H66" s="6" t="str">
        <f t="shared" si="1"/>
        <v>Нисък</v>
      </c>
      <c r="I66" s="6" t="str">
        <f t="shared" ref="I66:I129" si="13">IF(AO66&gt;AO$269,"Висок",IF(AO66&gt;AO$268,"Среден","Нисък"))</f>
        <v>Нисък</v>
      </c>
      <c r="J66" s="18">
        <f t="shared" ref="J66:J129" si="14">(2*M66+1+4*(N66-1)/3+2*R66)/5</f>
        <v>3.2333333333333329</v>
      </c>
      <c r="K66" s="21">
        <v>3</v>
      </c>
      <c r="L66" s="21">
        <v>4</v>
      </c>
      <c r="M66" s="7">
        <f t="shared" si="3"/>
        <v>3.25</v>
      </c>
      <c r="N66">
        <v>3</v>
      </c>
      <c r="O66">
        <v>3</v>
      </c>
      <c r="P66">
        <v>2</v>
      </c>
      <c r="Q66">
        <v>5</v>
      </c>
      <c r="R66" s="6">
        <f t="shared" si="4"/>
        <v>3</v>
      </c>
      <c r="S66" s="18">
        <f t="shared" si="5"/>
        <v>2.1349206349206349</v>
      </c>
      <c r="T66" s="5">
        <v>3</v>
      </c>
      <c r="U66" s="6">
        <v>2</v>
      </c>
      <c r="V66" s="6">
        <v>2</v>
      </c>
      <c r="W66" s="6">
        <v>1</v>
      </c>
      <c r="X66" s="6">
        <v>4</v>
      </c>
      <c r="Y66" s="6">
        <v>4</v>
      </c>
      <c r="Z66" s="7">
        <f t="shared" si="6"/>
        <v>2.25</v>
      </c>
      <c r="AA66" s="6">
        <v>5</v>
      </c>
      <c r="AB66" s="6">
        <v>2</v>
      </c>
      <c r="AC66" s="6">
        <v>1</v>
      </c>
      <c r="AD66" s="6">
        <v>2</v>
      </c>
      <c r="AE66" s="7">
        <f t="shared" si="7"/>
        <v>2.7142857142857144</v>
      </c>
      <c r="AF66" s="6">
        <v>1</v>
      </c>
      <c r="AG66" s="6">
        <v>1</v>
      </c>
      <c r="AH66" s="7">
        <f t="shared" si="8"/>
        <v>1</v>
      </c>
      <c r="AI66" s="7">
        <f t="shared" si="9"/>
        <v>1.7023809523809526</v>
      </c>
      <c r="AJ66" s="6">
        <v>1</v>
      </c>
      <c r="AK66" s="6">
        <v>1</v>
      </c>
      <c r="AL66" s="6">
        <v>2</v>
      </c>
      <c r="AM66" s="6">
        <v>1</v>
      </c>
      <c r="AN66" s="6">
        <v>1</v>
      </c>
      <c r="AO66" s="18">
        <f>(AJ66*2+AK66*1+AL66*3+AM66*2+AN66)/9</f>
        <v>1.3333333333333333</v>
      </c>
    </row>
    <row r="67" spans="1:41" x14ac:dyDescent="0.25">
      <c r="A67" t="s">
        <v>666</v>
      </c>
      <c r="B67" t="s">
        <v>142</v>
      </c>
      <c r="C67" t="s">
        <v>140</v>
      </c>
      <c r="D67" t="s">
        <v>143</v>
      </c>
      <c r="E67" s="6">
        <v>8</v>
      </c>
      <c r="F67" t="s">
        <v>645</v>
      </c>
      <c r="G67" s="6" t="str">
        <f t="shared" ref="G67:G130" si="15">IF(J67&gt;J$269,"Висок",IF(J67&gt;J$268,"Среден","Нисък"))</f>
        <v>Среден</v>
      </c>
      <c r="H67" s="6" t="str">
        <f t="shared" ref="H67:H130" si="16">IF(S67&gt;S$269,"Висок",IF(S67&gt;S$268,"Среден","Нисък"))</f>
        <v>Среден</v>
      </c>
      <c r="I67" s="6" t="str">
        <f t="shared" si="13"/>
        <v>Нисък</v>
      </c>
      <c r="J67" s="18">
        <f t="shared" si="14"/>
        <v>3.0866666666666669</v>
      </c>
      <c r="K67" s="21">
        <v>5</v>
      </c>
      <c r="L67" s="21">
        <v>4</v>
      </c>
      <c r="M67" s="7">
        <f t="shared" ref="M67:M130" si="17">(3*K67+L67)/4</f>
        <v>4.75</v>
      </c>
      <c r="N67">
        <v>2</v>
      </c>
      <c r="O67">
        <v>1</v>
      </c>
      <c r="P67">
        <v>1</v>
      </c>
      <c r="Q67">
        <v>5</v>
      </c>
      <c r="R67" s="6">
        <f t="shared" ref="R67:R130" si="18">(O67*2+P67*2+Q67)/5</f>
        <v>1.8</v>
      </c>
      <c r="S67" s="18">
        <f t="shared" ref="S67:S130" si="19">(T67+2*AI67)/3</f>
        <v>2.4444444444444442</v>
      </c>
      <c r="T67" s="5">
        <v>3</v>
      </c>
      <c r="U67" s="6">
        <v>1</v>
      </c>
      <c r="V67" s="6">
        <v>2</v>
      </c>
      <c r="W67" s="6">
        <v>4</v>
      </c>
      <c r="X67" s="6">
        <v>4</v>
      </c>
      <c r="Y67" s="6">
        <v>3</v>
      </c>
      <c r="Z67" s="7">
        <f t="shared" ref="Z67:Z130" si="20">(U67*3+V67*1+W67*2+X67*1+Y67*1)/8</f>
        <v>2.5</v>
      </c>
      <c r="AA67" s="6">
        <v>5</v>
      </c>
      <c r="AB67" s="6">
        <v>4</v>
      </c>
      <c r="AC67" s="6">
        <v>1</v>
      </c>
      <c r="AD67" s="6">
        <v>1</v>
      </c>
      <c r="AE67" s="7">
        <f t="shared" ref="AE67:AE130" si="21">(AA67*2+AB67*2+AC67+AD67*2)/7</f>
        <v>3</v>
      </c>
      <c r="AF67" s="6">
        <v>1</v>
      </c>
      <c r="AG67" s="6">
        <v>3</v>
      </c>
      <c r="AH67" s="7">
        <f t="shared" ref="AH67:AH130" si="22">(2*AF67+AG67)/3</f>
        <v>1.6666666666666667</v>
      </c>
      <c r="AI67" s="7">
        <f t="shared" ref="AI67:AI130" si="23">(AE67+2*Z67+3*AH67)/6</f>
        <v>2.1666666666666665</v>
      </c>
      <c r="AJ67" s="6">
        <v>3</v>
      </c>
      <c r="AK67" s="6">
        <v>3</v>
      </c>
      <c r="AL67" s="6">
        <v>2</v>
      </c>
      <c r="AM67" s="6">
        <v>1</v>
      </c>
      <c r="AN67" s="6">
        <v>1</v>
      </c>
      <c r="AO67" s="18">
        <f>(AJ67*2+AK67*1+AL67*3+AM67*2+AN67)/9</f>
        <v>2</v>
      </c>
    </row>
    <row r="68" spans="1:41" x14ac:dyDescent="0.25">
      <c r="A68" t="s">
        <v>666</v>
      </c>
      <c r="B68" t="s">
        <v>144</v>
      </c>
      <c r="C68" t="s">
        <v>140</v>
      </c>
      <c r="D68" t="s">
        <v>145</v>
      </c>
      <c r="E68" s="6">
        <v>8</v>
      </c>
      <c r="F68" t="s">
        <v>645</v>
      </c>
      <c r="G68" s="6" t="str">
        <f t="shared" si="15"/>
        <v>Нисък</v>
      </c>
      <c r="H68" s="6" t="str">
        <f t="shared" si="16"/>
        <v>Среден</v>
      </c>
      <c r="I68" s="6" t="str">
        <f t="shared" si="13"/>
        <v>Нисък</v>
      </c>
      <c r="J68" s="18">
        <f t="shared" si="14"/>
        <v>1.9066666666666667</v>
      </c>
      <c r="K68" s="21">
        <v>2</v>
      </c>
      <c r="L68" s="21">
        <v>2</v>
      </c>
      <c r="M68" s="7">
        <f t="shared" si="17"/>
        <v>2</v>
      </c>
      <c r="N68">
        <v>2</v>
      </c>
      <c r="O68">
        <v>1</v>
      </c>
      <c r="P68">
        <v>1</v>
      </c>
      <c r="Q68">
        <v>4</v>
      </c>
      <c r="R68" s="6">
        <f t="shared" si="18"/>
        <v>1.6</v>
      </c>
      <c r="S68" s="18">
        <f t="shared" si="19"/>
        <v>2.5634920634920637</v>
      </c>
      <c r="T68" s="5">
        <v>3</v>
      </c>
      <c r="U68" s="6">
        <v>1</v>
      </c>
      <c r="V68" s="6">
        <v>2</v>
      </c>
      <c r="W68" s="6">
        <v>3</v>
      </c>
      <c r="X68" s="6">
        <v>4</v>
      </c>
      <c r="Y68" s="6">
        <v>3</v>
      </c>
      <c r="Z68" s="7">
        <f t="shared" si="20"/>
        <v>2.25</v>
      </c>
      <c r="AA68" s="6">
        <v>5</v>
      </c>
      <c r="AB68" s="6">
        <v>3</v>
      </c>
      <c r="AC68" s="6">
        <v>3</v>
      </c>
      <c r="AD68" s="6">
        <v>3</v>
      </c>
      <c r="AE68" s="7">
        <f t="shared" si="21"/>
        <v>3.5714285714285716</v>
      </c>
      <c r="AF68" s="6">
        <v>1</v>
      </c>
      <c r="AG68" s="6">
        <v>4</v>
      </c>
      <c r="AH68" s="7">
        <f t="shared" si="22"/>
        <v>2</v>
      </c>
      <c r="AI68" s="7">
        <f t="shared" si="23"/>
        <v>2.3452380952380953</v>
      </c>
      <c r="AJ68" s="6">
        <v>1</v>
      </c>
      <c r="AK68" s="6">
        <v>1</v>
      </c>
      <c r="AL68" s="6">
        <v>3</v>
      </c>
      <c r="AM68" s="6">
        <v>1</v>
      </c>
      <c r="AN68" s="6">
        <v>1</v>
      </c>
      <c r="AO68" s="18">
        <f>(AJ68*2+AK68*1+AL68*3+AM68*2+AN68)/9</f>
        <v>1.6666666666666667</v>
      </c>
    </row>
    <row r="69" spans="1:41" x14ac:dyDescent="0.25">
      <c r="A69" t="s">
        <v>666</v>
      </c>
      <c r="B69" t="s">
        <v>146</v>
      </c>
      <c r="C69" t="s">
        <v>140</v>
      </c>
      <c r="D69" t="s">
        <v>147</v>
      </c>
      <c r="E69" s="6">
        <v>8</v>
      </c>
      <c r="F69" t="s">
        <v>645</v>
      </c>
      <c r="G69" s="6" t="str">
        <f t="shared" si="15"/>
        <v>Среден</v>
      </c>
      <c r="H69" s="6" t="str">
        <f t="shared" si="16"/>
        <v>Среден</v>
      </c>
      <c r="I69" s="6" t="str">
        <f t="shared" si="13"/>
        <v>Нисък</v>
      </c>
      <c r="J69" s="18">
        <f t="shared" si="14"/>
        <v>3.6933333333333329</v>
      </c>
      <c r="K69" s="21">
        <v>4</v>
      </c>
      <c r="L69" s="21">
        <v>4</v>
      </c>
      <c r="M69" s="7">
        <f t="shared" si="17"/>
        <v>4</v>
      </c>
      <c r="N69">
        <v>3</v>
      </c>
      <c r="O69">
        <v>1</v>
      </c>
      <c r="P69">
        <v>5</v>
      </c>
      <c r="Q69">
        <v>5</v>
      </c>
      <c r="R69" s="6">
        <f t="shared" si="18"/>
        <v>3.4</v>
      </c>
      <c r="S69" s="18">
        <f t="shared" si="19"/>
        <v>2.4325396825396823</v>
      </c>
      <c r="T69" s="5">
        <v>3</v>
      </c>
      <c r="U69" s="6">
        <v>2</v>
      </c>
      <c r="V69" s="6">
        <v>1</v>
      </c>
      <c r="W69" s="6">
        <v>4</v>
      </c>
      <c r="X69" s="6">
        <v>2</v>
      </c>
      <c r="Y69" s="6">
        <v>2</v>
      </c>
      <c r="Z69" s="7">
        <f t="shared" si="20"/>
        <v>2.375</v>
      </c>
      <c r="AA69" s="6">
        <v>5</v>
      </c>
      <c r="AB69" s="6">
        <v>5</v>
      </c>
      <c r="AC69" s="6">
        <v>5</v>
      </c>
      <c r="AD69" s="6">
        <v>2</v>
      </c>
      <c r="AE69" s="7">
        <f t="shared" si="21"/>
        <v>4.1428571428571432</v>
      </c>
      <c r="AF69" s="6">
        <v>1</v>
      </c>
      <c r="AG69" s="6">
        <v>2</v>
      </c>
      <c r="AH69" s="7">
        <f t="shared" si="22"/>
        <v>1.3333333333333333</v>
      </c>
      <c r="AI69" s="7">
        <f t="shared" si="23"/>
        <v>2.1488095238095237</v>
      </c>
      <c r="AK69" s="6">
        <v>4</v>
      </c>
      <c r="AL69" s="6">
        <v>3</v>
      </c>
      <c r="AM69" s="6">
        <v>1</v>
      </c>
      <c r="AN69" s="6">
        <v>1</v>
      </c>
      <c r="AO69" s="25">
        <f>(AJ69*2+AK69*1+AL69*3+AM69*2+AN69)/7</f>
        <v>2.2857142857142856</v>
      </c>
    </row>
    <row r="70" spans="1:41" x14ac:dyDescent="0.25">
      <c r="A70" t="s">
        <v>666</v>
      </c>
      <c r="B70" t="s">
        <v>148</v>
      </c>
      <c r="C70" t="s">
        <v>140</v>
      </c>
      <c r="D70" t="s">
        <v>149</v>
      </c>
      <c r="E70" s="6">
        <v>1</v>
      </c>
      <c r="F70" t="s">
        <v>644</v>
      </c>
      <c r="G70" s="6" t="str">
        <f t="shared" si="15"/>
        <v>Среден</v>
      </c>
      <c r="H70" s="6" t="str">
        <f t="shared" si="16"/>
        <v>Висок</v>
      </c>
      <c r="I70" s="6" t="str">
        <f t="shared" si="13"/>
        <v>Висок</v>
      </c>
      <c r="J70" s="18">
        <f t="shared" si="14"/>
        <v>3.0533333333333332</v>
      </c>
      <c r="K70" s="21">
        <v>1</v>
      </c>
      <c r="L70" s="21">
        <v>5</v>
      </c>
      <c r="M70" s="7">
        <f t="shared" si="17"/>
        <v>2</v>
      </c>
      <c r="N70">
        <v>3</v>
      </c>
      <c r="O70">
        <v>4</v>
      </c>
      <c r="P70">
        <v>4</v>
      </c>
      <c r="Q70">
        <v>3</v>
      </c>
      <c r="R70" s="6">
        <f t="shared" si="18"/>
        <v>3.8</v>
      </c>
      <c r="S70" s="18">
        <f t="shared" si="19"/>
        <v>3.7063492063492069</v>
      </c>
      <c r="T70" s="5">
        <v>4</v>
      </c>
      <c r="U70" s="6">
        <v>5</v>
      </c>
      <c r="V70" s="6">
        <v>2</v>
      </c>
      <c r="W70" s="6">
        <v>5</v>
      </c>
      <c r="X70" s="6">
        <v>4</v>
      </c>
      <c r="Y70" s="6">
        <v>3</v>
      </c>
      <c r="Z70" s="7">
        <f t="shared" si="20"/>
        <v>4.25</v>
      </c>
      <c r="AA70" s="6">
        <v>5</v>
      </c>
      <c r="AB70" s="6">
        <v>5</v>
      </c>
      <c r="AC70" s="6">
        <v>5</v>
      </c>
      <c r="AD70" s="6">
        <v>1</v>
      </c>
      <c r="AE70" s="7">
        <f t="shared" si="21"/>
        <v>3.8571428571428572</v>
      </c>
      <c r="AF70" s="6">
        <v>2</v>
      </c>
      <c r="AG70" s="6">
        <v>5</v>
      </c>
      <c r="AH70" s="7">
        <f t="shared" si="22"/>
        <v>3</v>
      </c>
      <c r="AI70" s="7">
        <f t="shared" si="23"/>
        <v>3.5595238095238098</v>
      </c>
      <c r="AJ70" s="6">
        <v>4</v>
      </c>
      <c r="AK70" s="6">
        <v>3</v>
      </c>
      <c r="AL70" s="6">
        <v>5</v>
      </c>
      <c r="AM70" s="6">
        <v>3</v>
      </c>
      <c r="AN70" s="6">
        <v>4</v>
      </c>
      <c r="AO70" s="18">
        <f>(AJ70*2+AK70*1+AL70*3+AM70*2+AN70)/9</f>
        <v>4</v>
      </c>
    </row>
    <row r="71" spans="1:41" x14ac:dyDescent="0.25">
      <c r="A71" t="s">
        <v>666</v>
      </c>
      <c r="B71" t="s">
        <v>150</v>
      </c>
      <c r="C71" t="s">
        <v>140</v>
      </c>
      <c r="D71" t="s">
        <v>151</v>
      </c>
      <c r="E71" s="6">
        <v>8</v>
      </c>
      <c r="F71" t="s">
        <v>645</v>
      </c>
      <c r="G71" s="6" t="str">
        <f t="shared" si="15"/>
        <v>Среден</v>
      </c>
      <c r="H71" s="6" t="str">
        <f t="shared" si="16"/>
        <v>Среден</v>
      </c>
      <c r="I71" s="6" t="str">
        <f t="shared" si="13"/>
        <v>Нисък</v>
      </c>
      <c r="J71" s="18">
        <f t="shared" si="14"/>
        <v>2.8133333333333335</v>
      </c>
      <c r="K71" s="21">
        <v>1</v>
      </c>
      <c r="L71" s="21">
        <v>5</v>
      </c>
      <c r="M71" s="7">
        <f t="shared" si="17"/>
        <v>2</v>
      </c>
      <c r="N71">
        <v>3</v>
      </c>
      <c r="O71">
        <v>4</v>
      </c>
      <c r="P71">
        <v>2</v>
      </c>
      <c r="Q71">
        <v>4</v>
      </c>
      <c r="R71" s="6">
        <f t="shared" si="18"/>
        <v>3.2</v>
      </c>
      <c r="S71" s="18">
        <f t="shared" si="19"/>
        <v>2.46031746031746</v>
      </c>
      <c r="T71" s="5">
        <v>3</v>
      </c>
      <c r="U71" s="6">
        <v>2</v>
      </c>
      <c r="V71" s="6">
        <v>1</v>
      </c>
      <c r="W71" s="6">
        <v>3</v>
      </c>
      <c r="X71" s="6">
        <v>4</v>
      </c>
      <c r="Y71" s="6">
        <v>3</v>
      </c>
      <c r="Z71" s="7">
        <f t="shared" si="20"/>
        <v>2.5</v>
      </c>
      <c r="AA71" s="6">
        <v>4</v>
      </c>
      <c r="AB71" s="6">
        <v>4</v>
      </c>
      <c r="AC71" s="6">
        <v>2</v>
      </c>
      <c r="AD71" s="6">
        <v>2</v>
      </c>
      <c r="AE71" s="7">
        <f t="shared" si="21"/>
        <v>3.1428571428571428</v>
      </c>
      <c r="AF71" s="6">
        <v>1</v>
      </c>
      <c r="AG71" s="6">
        <v>3</v>
      </c>
      <c r="AH71" s="7">
        <f t="shared" si="22"/>
        <v>1.6666666666666667</v>
      </c>
      <c r="AI71" s="7">
        <f t="shared" si="23"/>
        <v>2.1904761904761902</v>
      </c>
      <c r="AJ71" s="6">
        <v>2</v>
      </c>
      <c r="AK71" s="6">
        <v>1</v>
      </c>
      <c r="AL71" s="6">
        <v>3</v>
      </c>
      <c r="AM71" s="6">
        <v>2</v>
      </c>
      <c r="AN71" s="6">
        <v>2</v>
      </c>
      <c r="AO71" s="18">
        <f>(AJ71*2+AK71*1+AL71*3+AM71*2+AN71)/9</f>
        <v>2.2222222222222223</v>
      </c>
    </row>
    <row r="72" spans="1:41" x14ac:dyDescent="0.25">
      <c r="A72" t="s">
        <v>666</v>
      </c>
      <c r="B72" t="s">
        <v>152</v>
      </c>
      <c r="C72" t="s">
        <v>140</v>
      </c>
      <c r="D72" t="s">
        <v>153</v>
      </c>
      <c r="E72" s="6">
        <v>9</v>
      </c>
      <c r="F72" t="s">
        <v>647</v>
      </c>
      <c r="G72" s="6" t="str">
        <f t="shared" si="15"/>
        <v>Среден</v>
      </c>
      <c r="H72" s="6" t="str">
        <f t="shared" si="16"/>
        <v>Нисък</v>
      </c>
      <c r="I72" s="6" t="str">
        <f t="shared" si="13"/>
        <v>Нисък</v>
      </c>
      <c r="J72" s="18">
        <f t="shared" si="14"/>
        <v>3.0133333333333332</v>
      </c>
      <c r="K72" s="21">
        <v>4</v>
      </c>
      <c r="L72" s="21">
        <v>2</v>
      </c>
      <c r="M72" s="7">
        <f t="shared" si="17"/>
        <v>3.5</v>
      </c>
      <c r="N72">
        <v>3</v>
      </c>
      <c r="O72">
        <v>2</v>
      </c>
      <c r="P72">
        <v>1</v>
      </c>
      <c r="Q72">
        <v>5</v>
      </c>
      <c r="R72" s="6">
        <f t="shared" si="18"/>
        <v>2.2000000000000002</v>
      </c>
      <c r="S72" s="18">
        <f t="shared" si="19"/>
        <v>2.1746031746031744</v>
      </c>
      <c r="T72" s="5">
        <v>3</v>
      </c>
      <c r="U72" s="6">
        <v>1</v>
      </c>
      <c r="V72" s="6">
        <v>1</v>
      </c>
      <c r="W72" s="6">
        <v>1</v>
      </c>
      <c r="X72" s="6">
        <v>4</v>
      </c>
      <c r="Y72" s="6">
        <v>2</v>
      </c>
      <c r="Z72" s="7">
        <f t="shared" si="20"/>
        <v>1.5</v>
      </c>
      <c r="AA72" s="6">
        <v>2</v>
      </c>
      <c r="AB72" s="6">
        <v>3</v>
      </c>
      <c r="AC72" s="6">
        <v>2</v>
      </c>
      <c r="AD72" s="6">
        <v>3</v>
      </c>
      <c r="AE72" s="7">
        <f t="shared" si="21"/>
        <v>2.5714285714285716</v>
      </c>
      <c r="AF72" s="6">
        <v>1</v>
      </c>
      <c r="AG72" s="6">
        <v>3</v>
      </c>
      <c r="AH72" s="7">
        <f t="shared" si="22"/>
        <v>1.6666666666666667</v>
      </c>
      <c r="AI72" s="7">
        <f t="shared" si="23"/>
        <v>1.7619047619047619</v>
      </c>
      <c r="AK72" s="6">
        <v>1</v>
      </c>
      <c r="AL72" s="6">
        <v>2</v>
      </c>
      <c r="AM72" s="6">
        <v>1</v>
      </c>
      <c r="AN72" s="6">
        <v>1</v>
      </c>
      <c r="AO72" s="25">
        <f>(AJ72*2+AK72*1+AL72*3+AM72*2+AN72)/7</f>
        <v>1.4285714285714286</v>
      </c>
    </row>
    <row r="73" spans="1:41" x14ac:dyDescent="0.25">
      <c r="A73" t="s">
        <v>661</v>
      </c>
      <c r="B73" t="s">
        <v>154</v>
      </c>
      <c r="C73" t="s">
        <v>155</v>
      </c>
      <c r="D73" t="s">
        <v>156</v>
      </c>
      <c r="E73" s="6">
        <v>1</v>
      </c>
      <c r="F73" t="s">
        <v>644</v>
      </c>
      <c r="G73" s="6" t="str">
        <f t="shared" si="15"/>
        <v>Среден</v>
      </c>
      <c r="H73" s="6" t="str">
        <f t="shared" si="16"/>
        <v>Висок</v>
      </c>
      <c r="I73" s="6" t="str">
        <f t="shared" si="13"/>
        <v>Висок</v>
      </c>
      <c r="J73" s="18">
        <f t="shared" si="14"/>
        <v>3.4333333333333327</v>
      </c>
      <c r="K73" s="21">
        <v>3</v>
      </c>
      <c r="L73" s="21">
        <v>2</v>
      </c>
      <c r="M73" s="7">
        <f t="shared" si="17"/>
        <v>2.75</v>
      </c>
      <c r="N73">
        <v>3</v>
      </c>
      <c r="O73">
        <v>5</v>
      </c>
      <c r="P73">
        <v>3</v>
      </c>
      <c r="Q73">
        <v>4</v>
      </c>
      <c r="R73" s="6">
        <f t="shared" si="18"/>
        <v>4</v>
      </c>
      <c r="S73" s="18">
        <f t="shared" si="19"/>
        <v>3.535714285714286</v>
      </c>
      <c r="T73" s="5">
        <v>3</v>
      </c>
      <c r="U73" s="6">
        <v>5</v>
      </c>
      <c r="V73" s="6">
        <v>5</v>
      </c>
      <c r="W73" s="6">
        <v>1</v>
      </c>
      <c r="X73" s="6">
        <v>2</v>
      </c>
      <c r="Y73" s="6">
        <v>5</v>
      </c>
      <c r="Z73" s="7">
        <f t="shared" si="20"/>
        <v>3.625</v>
      </c>
      <c r="AA73" s="6">
        <v>3</v>
      </c>
      <c r="AB73" s="6">
        <v>1</v>
      </c>
      <c r="AC73" s="6">
        <v>1</v>
      </c>
      <c r="AD73" s="6">
        <v>1</v>
      </c>
      <c r="AE73" s="7">
        <f t="shared" si="21"/>
        <v>1.5714285714285714</v>
      </c>
      <c r="AF73" s="6">
        <v>5</v>
      </c>
      <c r="AG73" s="6">
        <v>4</v>
      </c>
      <c r="AH73" s="7">
        <f t="shared" si="22"/>
        <v>4.666666666666667</v>
      </c>
      <c r="AI73" s="7">
        <f t="shared" si="23"/>
        <v>3.8035714285714284</v>
      </c>
      <c r="AJ73" s="6">
        <v>4</v>
      </c>
      <c r="AK73" s="6">
        <v>5</v>
      </c>
      <c r="AL73" s="6">
        <v>4</v>
      </c>
      <c r="AM73" s="6">
        <v>5</v>
      </c>
      <c r="AN73" s="6">
        <v>5</v>
      </c>
      <c r="AO73" s="18">
        <f t="shared" ref="AO73:AO104" si="24">(AJ73*2+AK73*1+AL73*3+AM73*2+AN73)/9</f>
        <v>4.4444444444444446</v>
      </c>
    </row>
    <row r="74" spans="1:41" x14ac:dyDescent="0.25">
      <c r="A74" t="s">
        <v>661</v>
      </c>
      <c r="B74" t="s">
        <v>157</v>
      </c>
      <c r="C74" t="s">
        <v>155</v>
      </c>
      <c r="D74" t="s">
        <v>158</v>
      </c>
      <c r="E74" s="6">
        <v>6</v>
      </c>
      <c r="F74" t="s">
        <v>646</v>
      </c>
      <c r="G74" s="6" t="str">
        <f t="shared" si="15"/>
        <v>Среден</v>
      </c>
      <c r="H74" s="6" t="str">
        <f t="shared" si="16"/>
        <v>Нисък</v>
      </c>
      <c r="I74" s="6" t="str">
        <f t="shared" si="13"/>
        <v>Среден</v>
      </c>
      <c r="J74" s="18">
        <f t="shared" si="14"/>
        <v>3.28</v>
      </c>
      <c r="K74" s="21">
        <v>2</v>
      </c>
      <c r="L74" s="21">
        <v>4</v>
      </c>
      <c r="M74" s="7">
        <f t="shared" si="17"/>
        <v>2.5</v>
      </c>
      <c r="N74">
        <v>4</v>
      </c>
      <c r="O74">
        <v>2</v>
      </c>
      <c r="P74">
        <v>4</v>
      </c>
      <c r="Q74">
        <v>4</v>
      </c>
      <c r="R74" s="6">
        <f t="shared" si="18"/>
        <v>3.2</v>
      </c>
      <c r="S74" s="18">
        <f t="shared" si="19"/>
        <v>1.8293650793650797</v>
      </c>
      <c r="T74" s="5">
        <v>2</v>
      </c>
      <c r="U74" s="6">
        <v>2</v>
      </c>
      <c r="V74" s="6">
        <v>1</v>
      </c>
      <c r="W74" s="6">
        <v>1</v>
      </c>
      <c r="X74" s="6">
        <v>1</v>
      </c>
      <c r="Y74" s="6">
        <v>1</v>
      </c>
      <c r="Z74" s="7">
        <f t="shared" si="20"/>
        <v>1.375</v>
      </c>
      <c r="AA74" s="6">
        <v>5</v>
      </c>
      <c r="AB74" s="6">
        <v>2</v>
      </c>
      <c r="AC74" s="6">
        <v>4</v>
      </c>
      <c r="AD74" s="6">
        <v>4</v>
      </c>
      <c r="AE74" s="7">
        <f t="shared" si="21"/>
        <v>3.7142857142857144</v>
      </c>
      <c r="AF74" s="6">
        <v>1</v>
      </c>
      <c r="AG74" s="6">
        <v>2</v>
      </c>
      <c r="AH74" s="7">
        <f t="shared" si="22"/>
        <v>1.3333333333333333</v>
      </c>
      <c r="AI74" s="7">
        <f t="shared" si="23"/>
        <v>1.7440476190476193</v>
      </c>
      <c r="AJ74" s="6">
        <v>5</v>
      </c>
      <c r="AK74" s="6">
        <v>4</v>
      </c>
      <c r="AL74" s="6">
        <v>2</v>
      </c>
      <c r="AM74" s="6">
        <v>1</v>
      </c>
      <c r="AN74" s="6">
        <v>1</v>
      </c>
      <c r="AO74" s="18">
        <f t="shared" si="24"/>
        <v>2.5555555555555554</v>
      </c>
    </row>
    <row r="75" spans="1:41" x14ac:dyDescent="0.25">
      <c r="A75" t="s">
        <v>661</v>
      </c>
      <c r="B75" t="s">
        <v>159</v>
      </c>
      <c r="C75" t="s">
        <v>155</v>
      </c>
      <c r="D75" t="s">
        <v>160</v>
      </c>
      <c r="E75" s="6">
        <v>1</v>
      </c>
      <c r="F75" t="s">
        <v>644</v>
      </c>
      <c r="G75" s="6" t="str">
        <f t="shared" si="15"/>
        <v>Среден</v>
      </c>
      <c r="H75" s="6" t="str">
        <f t="shared" si="16"/>
        <v>Висок</v>
      </c>
      <c r="I75" s="6" t="str">
        <f t="shared" si="13"/>
        <v>Висок</v>
      </c>
      <c r="J75" s="18">
        <f t="shared" si="14"/>
        <v>3.3066666666666671</v>
      </c>
      <c r="K75" s="21">
        <v>4</v>
      </c>
      <c r="L75" s="21">
        <v>2</v>
      </c>
      <c r="M75" s="7">
        <f t="shared" si="17"/>
        <v>3.5</v>
      </c>
      <c r="N75">
        <v>2</v>
      </c>
      <c r="O75">
        <v>5</v>
      </c>
      <c r="P75">
        <v>3</v>
      </c>
      <c r="Q75">
        <v>2</v>
      </c>
      <c r="R75" s="6">
        <f t="shared" si="18"/>
        <v>3.6</v>
      </c>
      <c r="S75" s="18">
        <f t="shared" si="19"/>
        <v>3.3849206349206349</v>
      </c>
      <c r="T75" s="5">
        <v>3</v>
      </c>
      <c r="U75" s="6">
        <v>5</v>
      </c>
      <c r="V75" s="6">
        <v>4</v>
      </c>
      <c r="W75" s="6">
        <v>5</v>
      </c>
      <c r="X75" s="6">
        <v>5</v>
      </c>
      <c r="Y75" s="6">
        <v>5</v>
      </c>
      <c r="Z75" s="7">
        <f t="shared" si="20"/>
        <v>4.875</v>
      </c>
      <c r="AA75" s="6">
        <v>2</v>
      </c>
      <c r="AB75" s="6">
        <v>2</v>
      </c>
      <c r="AC75" s="6">
        <v>2</v>
      </c>
      <c r="AD75" s="6">
        <v>1</v>
      </c>
      <c r="AE75" s="7">
        <f t="shared" si="21"/>
        <v>1.7142857142857142</v>
      </c>
      <c r="AF75" s="6">
        <v>3</v>
      </c>
      <c r="AG75" s="6">
        <v>4</v>
      </c>
      <c r="AH75" s="7">
        <f t="shared" si="22"/>
        <v>3.3333333333333335</v>
      </c>
      <c r="AI75" s="7">
        <f t="shared" si="23"/>
        <v>3.5773809523809526</v>
      </c>
      <c r="AJ75" s="6">
        <v>4</v>
      </c>
      <c r="AK75" s="6">
        <v>3</v>
      </c>
      <c r="AL75" s="6">
        <v>5</v>
      </c>
      <c r="AM75" s="6">
        <v>4</v>
      </c>
      <c r="AN75" s="6">
        <v>4</v>
      </c>
      <c r="AO75" s="18">
        <f t="shared" si="24"/>
        <v>4.2222222222222223</v>
      </c>
    </row>
    <row r="76" spans="1:41" x14ac:dyDescent="0.25">
      <c r="A76" t="s">
        <v>661</v>
      </c>
      <c r="B76" t="s">
        <v>161</v>
      </c>
      <c r="C76" t="s">
        <v>155</v>
      </c>
      <c r="D76" t="s">
        <v>162</v>
      </c>
      <c r="E76" s="6">
        <v>9</v>
      </c>
      <c r="F76" t="s">
        <v>647</v>
      </c>
      <c r="G76" s="6" t="str">
        <f t="shared" si="15"/>
        <v>Среден</v>
      </c>
      <c r="H76" s="6" t="str">
        <f t="shared" si="16"/>
        <v>Нисък</v>
      </c>
      <c r="I76" s="6" t="str">
        <f t="shared" si="13"/>
        <v>Нисък</v>
      </c>
      <c r="J76" s="18">
        <f t="shared" si="14"/>
        <v>3.0133333333333332</v>
      </c>
      <c r="K76" s="21">
        <v>3</v>
      </c>
      <c r="L76" s="21">
        <v>1</v>
      </c>
      <c r="M76" s="7">
        <f t="shared" si="17"/>
        <v>2.5</v>
      </c>
      <c r="N76">
        <v>3</v>
      </c>
      <c r="O76">
        <v>5</v>
      </c>
      <c r="P76">
        <v>2</v>
      </c>
      <c r="Q76">
        <v>2</v>
      </c>
      <c r="R76" s="6">
        <f t="shared" si="18"/>
        <v>3.2</v>
      </c>
      <c r="S76" s="18">
        <f t="shared" si="19"/>
        <v>1.98015873015873</v>
      </c>
      <c r="T76" s="5">
        <v>2</v>
      </c>
      <c r="U76" s="6">
        <v>3</v>
      </c>
      <c r="V76" s="6">
        <v>2</v>
      </c>
      <c r="W76" s="6">
        <v>3</v>
      </c>
      <c r="X76" s="6">
        <v>2</v>
      </c>
      <c r="Y76" s="6">
        <v>2</v>
      </c>
      <c r="Z76" s="7">
        <f t="shared" si="20"/>
        <v>2.625</v>
      </c>
      <c r="AA76" s="6">
        <v>4</v>
      </c>
      <c r="AB76" s="6">
        <v>4</v>
      </c>
      <c r="AC76" s="6">
        <v>5</v>
      </c>
      <c r="AD76" s="6">
        <v>2</v>
      </c>
      <c r="AE76" s="7">
        <f t="shared" si="21"/>
        <v>3.5714285714285716</v>
      </c>
      <c r="AF76" s="6">
        <v>1</v>
      </c>
      <c r="AG76" s="6">
        <v>1</v>
      </c>
      <c r="AH76" s="7">
        <f t="shared" si="22"/>
        <v>1</v>
      </c>
      <c r="AI76" s="7">
        <f t="shared" si="23"/>
        <v>1.9702380952380951</v>
      </c>
      <c r="AJ76" s="6">
        <v>2</v>
      </c>
      <c r="AK76" s="6">
        <v>1</v>
      </c>
      <c r="AL76" s="6">
        <v>1</v>
      </c>
      <c r="AM76" s="6">
        <v>1</v>
      </c>
      <c r="AN76" s="6">
        <v>3</v>
      </c>
      <c r="AO76" s="18">
        <f t="shared" si="24"/>
        <v>1.4444444444444444</v>
      </c>
    </row>
    <row r="77" spans="1:41" x14ac:dyDescent="0.25">
      <c r="A77" t="s">
        <v>661</v>
      </c>
      <c r="B77" t="s">
        <v>163</v>
      </c>
      <c r="C77" t="s">
        <v>155</v>
      </c>
      <c r="D77" t="s">
        <v>164</v>
      </c>
      <c r="E77" s="6">
        <v>9</v>
      </c>
      <c r="F77" t="s">
        <v>647</v>
      </c>
      <c r="G77" s="6" t="str">
        <f t="shared" si="15"/>
        <v>Среден</v>
      </c>
      <c r="H77" s="6" t="str">
        <f t="shared" si="16"/>
        <v>Нисък</v>
      </c>
      <c r="I77" s="6" t="str">
        <f t="shared" si="13"/>
        <v>Нисък</v>
      </c>
      <c r="J77" s="18">
        <f t="shared" si="14"/>
        <v>3.7600000000000002</v>
      </c>
      <c r="K77" s="21">
        <v>5</v>
      </c>
      <c r="L77" s="21">
        <v>3</v>
      </c>
      <c r="M77" s="7">
        <f t="shared" si="17"/>
        <v>4.5</v>
      </c>
      <c r="N77">
        <v>4</v>
      </c>
      <c r="O77">
        <v>2</v>
      </c>
      <c r="P77">
        <v>3</v>
      </c>
      <c r="Q77">
        <v>2</v>
      </c>
      <c r="R77" s="6">
        <f t="shared" si="18"/>
        <v>2.4</v>
      </c>
      <c r="S77" s="18">
        <f t="shared" si="19"/>
        <v>1.9841269841269842</v>
      </c>
      <c r="T77" s="5">
        <v>1</v>
      </c>
      <c r="U77" s="6">
        <v>3</v>
      </c>
      <c r="V77" s="6">
        <v>4</v>
      </c>
      <c r="W77" s="6">
        <v>3</v>
      </c>
      <c r="X77" s="6">
        <v>2</v>
      </c>
      <c r="Y77" s="6">
        <v>3</v>
      </c>
      <c r="Z77" s="7">
        <f t="shared" si="20"/>
        <v>3</v>
      </c>
      <c r="AA77" s="6">
        <v>3</v>
      </c>
      <c r="AB77" s="6">
        <v>4</v>
      </c>
      <c r="AC77" s="6">
        <v>4</v>
      </c>
      <c r="AD77" s="6">
        <v>1</v>
      </c>
      <c r="AE77" s="7">
        <f t="shared" si="21"/>
        <v>2.8571428571428572</v>
      </c>
      <c r="AF77" s="6">
        <v>2</v>
      </c>
      <c r="AG77" s="6">
        <v>2</v>
      </c>
      <c r="AH77" s="7">
        <f t="shared" si="22"/>
        <v>2</v>
      </c>
      <c r="AI77" s="7">
        <f t="shared" si="23"/>
        <v>2.4761904761904763</v>
      </c>
      <c r="AJ77" s="6">
        <v>1</v>
      </c>
      <c r="AK77" s="6">
        <v>1</v>
      </c>
      <c r="AL77" s="6">
        <v>2</v>
      </c>
      <c r="AM77" s="6">
        <v>2</v>
      </c>
      <c r="AN77" s="6">
        <v>3</v>
      </c>
      <c r="AO77" s="18">
        <f t="shared" si="24"/>
        <v>1.7777777777777777</v>
      </c>
    </row>
    <row r="78" spans="1:41" x14ac:dyDescent="0.25">
      <c r="A78" t="s">
        <v>661</v>
      </c>
      <c r="B78" t="s">
        <v>165</v>
      </c>
      <c r="C78" t="s">
        <v>155</v>
      </c>
      <c r="D78" t="s">
        <v>166</v>
      </c>
      <c r="E78" s="6">
        <v>1</v>
      </c>
      <c r="F78" t="s">
        <v>644</v>
      </c>
      <c r="G78" s="6" t="str">
        <f t="shared" si="15"/>
        <v>Висок</v>
      </c>
      <c r="H78" s="6" t="str">
        <f t="shared" si="16"/>
        <v>Висок</v>
      </c>
      <c r="I78" s="6" t="str">
        <f t="shared" si="13"/>
        <v>Висок</v>
      </c>
      <c r="J78" s="18">
        <f t="shared" si="14"/>
        <v>4.1333333333333329</v>
      </c>
      <c r="K78" s="21">
        <v>5</v>
      </c>
      <c r="L78" s="21">
        <v>3</v>
      </c>
      <c r="M78" s="7">
        <f t="shared" si="17"/>
        <v>4.5</v>
      </c>
      <c r="N78">
        <v>3</v>
      </c>
      <c r="O78">
        <v>5</v>
      </c>
      <c r="P78">
        <v>4</v>
      </c>
      <c r="Q78">
        <v>2</v>
      </c>
      <c r="R78" s="6">
        <f t="shared" si="18"/>
        <v>4</v>
      </c>
      <c r="S78" s="18">
        <f t="shared" si="19"/>
        <v>3.8214285714285712</v>
      </c>
      <c r="T78" s="5">
        <v>3</v>
      </c>
      <c r="U78" s="6">
        <v>5</v>
      </c>
      <c r="V78" s="6">
        <v>5</v>
      </c>
      <c r="W78" s="6">
        <v>4</v>
      </c>
      <c r="X78" s="6">
        <v>4</v>
      </c>
      <c r="Y78" s="6">
        <v>5</v>
      </c>
      <c r="Z78" s="7">
        <f t="shared" si="20"/>
        <v>4.625</v>
      </c>
      <c r="AA78" s="6">
        <v>3</v>
      </c>
      <c r="AB78" s="6">
        <v>2</v>
      </c>
      <c r="AC78" s="6">
        <v>1</v>
      </c>
      <c r="AD78" s="6">
        <v>2</v>
      </c>
      <c r="AE78" s="7">
        <f t="shared" si="21"/>
        <v>2.1428571428571428</v>
      </c>
      <c r="AF78" s="6">
        <v>5</v>
      </c>
      <c r="AG78" s="6">
        <v>4</v>
      </c>
      <c r="AH78" s="7">
        <f t="shared" si="22"/>
        <v>4.666666666666667</v>
      </c>
      <c r="AI78" s="7">
        <f t="shared" si="23"/>
        <v>4.2321428571428568</v>
      </c>
      <c r="AJ78" s="6">
        <v>5</v>
      </c>
      <c r="AK78" s="6">
        <v>4</v>
      </c>
      <c r="AL78" s="6">
        <v>5</v>
      </c>
      <c r="AM78" s="6">
        <v>5</v>
      </c>
      <c r="AN78" s="6">
        <v>5</v>
      </c>
      <c r="AO78" s="18">
        <f t="shared" si="24"/>
        <v>4.8888888888888893</v>
      </c>
    </row>
    <row r="79" spans="1:41" x14ac:dyDescent="0.25">
      <c r="A79" t="s">
        <v>661</v>
      </c>
      <c r="B79" t="s">
        <v>167</v>
      </c>
      <c r="C79" t="s">
        <v>155</v>
      </c>
      <c r="D79" t="s">
        <v>168</v>
      </c>
      <c r="E79" s="6">
        <v>9</v>
      </c>
      <c r="F79" t="s">
        <v>647</v>
      </c>
      <c r="G79" s="6" t="str">
        <f t="shared" si="15"/>
        <v>Среден</v>
      </c>
      <c r="H79" s="6" t="str">
        <f t="shared" si="16"/>
        <v>Нисък</v>
      </c>
      <c r="I79" s="6" t="str">
        <f t="shared" si="13"/>
        <v>Нисък</v>
      </c>
      <c r="J79" s="18">
        <f t="shared" si="14"/>
        <v>3.7333333333333329</v>
      </c>
      <c r="K79" s="21">
        <v>5</v>
      </c>
      <c r="L79" s="21">
        <v>3</v>
      </c>
      <c r="M79" s="7">
        <f t="shared" si="17"/>
        <v>4.5</v>
      </c>
      <c r="N79">
        <v>3</v>
      </c>
      <c r="O79">
        <v>3</v>
      </c>
      <c r="P79">
        <v>2</v>
      </c>
      <c r="Q79">
        <v>5</v>
      </c>
      <c r="R79" s="6">
        <f t="shared" si="18"/>
        <v>3</v>
      </c>
      <c r="S79" s="18">
        <f t="shared" si="19"/>
        <v>1.662698412698413</v>
      </c>
      <c r="T79" s="5">
        <v>2</v>
      </c>
      <c r="U79" s="6">
        <v>2</v>
      </c>
      <c r="V79" s="6">
        <v>1</v>
      </c>
      <c r="W79" s="6">
        <v>1</v>
      </c>
      <c r="X79" s="6">
        <v>2</v>
      </c>
      <c r="Y79" s="6">
        <v>2</v>
      </c>
      <c r="Z79" s="7">
        <f t="shared" si="20"/>
        <v>1.625</v>
      </c>
      <c r="AA79" s="6">
        <v>1</v>
      </c>
      <c r="AB79" s="6">
        <v>2</v>
      </c>
      <c r="AC79" s="6">
        <v>5</v>
      </c>
      <c r="AD79" s="6">
        <v>4</v>
      </c>
      <c r="AE79" s="7">
        <f t="shared" si="21"/>
        <v>2.7142857142857144</v>
      </c>
      <c r="AF79" s="6">
        <v>1</v>
      </c>
      <c r="AG79" s="6">
        <v>1</v>
      </c>
      <c r="AH79" s="7">
        <f t="shared" si="22"/>
        <v>1</v>
      </c>
      <c r="AI79" s="7">
        <f t="shared" si="23"/>
        <v>1.4940476190476193</v>
      </c>
      <c r="AJ79" s="6">
        <v>2</v>
      </c>
      <c r="AK79" s="6">
        <v>3</v>
      </c>
      <c r="AL79" s="6">
        <v>1</v>
      </c>
      <c r="AM79" s="6">
        <v>1</v>
      </c>
      <c r="AN79" s="6">
        <v>2</v>
      </c>
      <c r="AO79" s="18">
        <f t="shared" si="24"/>
        <v>1.5555555555555556</v>
      </c>
    </row>
    <row r="80" spans="1:41" x14ac:dyDescent="0.25">
      <c r="A80" t="s">
        <v>661</v>
      </c>
      <c r="B80" t="s">
        <v>169</v>
      </c>
      <c r="C80" t="s">
        <v>155</v>
      </c>
      <c r="D80" t="s">
        <v>170</v>
      </c>
      <c r="E80" s="6">
        <v>8</v>
      </c>
      <c r="F80" t="s">
        <v>645</v>
      </c>
      <c r="G80" s="6" t="str">
        <f t="shared" si="15"/>
        <v>Висок</v>
      </c>
      <c r="H80" s="6" t="str">
        <f t="shared" si="16"/>
        <v>Среден</v>
      </c>
      <c r="I80" s="6" t="str">
        <f t="shared" si="13"/>
        <v>Нисък</v>
      </c>
      <c r="J80" s="18">
        <f t="shared" si="14"/>
        <v>3.94</v>
      </c>
      <c r="K80" s="21">
        <v>4</v>
      </c>
      <c r="L80" s="21">
        <v>3</v>
      </c>
      <c r="M80" s="7">
        <f t="shared" si="17"/>
        <v>3.75</v>
      </c>
      <c r="N80">
        <v>4</v>
      </c>
      <c r="O80">
        <v>5</v>
      </c>
      <c r="P80">
        <v>2</v>
      </c>
      <c r="Q80">
        <v>4</v>
      </c>
      <c r="R80" s="6">
        <f t="shared" si="18"/>
        <v>3.6</v>
      </c>
      <c r="S80" s="18">
        <f t="shared" si="19"/>
        <v>2.285714285714286</v>
      </c>
      <c r="T80" s="5">
        <v>3</v>
      </c>
      <c r="U80" s="6">
        <v>3</v>
      </c>
      <c r="V80" s="6">
        <v>1</v>
      </c>
      <c r="W80" s="6">
        <v>3</v>
      </c>
      <c r="X80" s="6">
        <v>3</v>
      </c>
      <c r="Y80" s="6">
        <v>1</v>
      </c>
      <c r="Z80" s="7">
        <f t="shared" si="20"/>
        <v>2.5</v>
      </c>
      <c r="AA80" s="6">
        <v>4</v>
      </c>
      <c r="AB80" s="6">
        <v>5</v>
      </c>
      <c r="AC80" s="6">
        <v>5</v>
      </c>
      <c r="AD80" s="6">
        <v>1</v>
      </c>
      <c r="AE80" s="7">
        <f t="shared" si="21"/>
        <v>3.5714285714285716</v>
      </c>
      <c r="AF80" s="6">
        <v>1</v>
      </c>
      <c r="AG80" s="6">
        <v>1</v>
      </c>
      <c r="AH80" s="7">
        <f t="shared" si="22"/>
        <v>1</v>
      </c>
      <c r="AI80" s="7">
        <f t="shared" si="23"/>
        <v>1.9285714285714286</v>
      </c>
      <c r="AJ80" s="6">
        <v>4</v>
      </c>
      <c r="AK80" s="6">
        <v>4</v>
      </c>
      <c r="AL80" s="6">
        <v>1</v>
      </c>
      <c r="AM80" s="6">
        <v>1</v>
      </c>
      <c r="AN80" s="6">
        <v>3</v>
      </c>
      <c r="AO80" s="18">
        <f t="shared" si="24"/>
        <v>2.2222222222222223</v>
      </c>
    </row>
    <row r="81" spans="1:41" x14ac:dyDescent="0.25">
      <c r="A81" t="s">
        <v>661</v>
      </c>
      <c r="B81" t="s">
        <v>171</v>
      </c>
      <c r="C81" t="s">
        <v>172</v>
      </c>
      <c r="D81" t="s">
        <v>173</v>
      </c>
      <c r="E81" s="6">
        <v>8</v>
      </c>
      <c r="F81" t="s">
        <v>645</v>
      </c>
      <c r="G81" s="6" t="str">
        <f t="shared" si="15"/>
        <v>Среден</v>
      </c>
      <c r="H81" s="6" t="str">
        <f t="shared" si="16"/>
        <v>Нисък</v>
      </c>
      <c r="I81" s="6" t="str">
        <f t="shared" si="13"/>
        <v>Нисък</v>
      </c>
      <c r="J81" s="18">
        <f t="shared" si="14"/>
        <v>3.5733333333333333</v>
      </c>
      <c r="K81" s="21">
        <v>5</v>
      </c>
      <c r="L81" s="21">
        <v>3</v>
      </c>
      <c r="M81" s="7">
        <f t="shared" si="17"/>
        <v>4.5</v>
      </c>
      <c r="N81">
        <v>3</v>
      </c>
      <c r="O81">
        <v>4</v>
      </c>
      <c r="P81">
        <v>1</v>
      </c>
      <c r="Q81">
        <v>3</v>
      </c>
      <c r="R81" s="6">
        <f t="shared" si="18"/>
        <v>2.6</v>
      </c>
      <c r="S81" s="18">
        <f t="shared" si="19"/>
        <v>2.2420634920634921</v>
      </c>
      <c r="T81" s="5">
        <v>2</v>
      </c>
      <c r="U81" s="6">
        <v>4</v>
      </c>
      <c r="V81" s="6">
        <v>3</v>
      </c>
      <c r="W81" s="6">
        <v>3</v>
      </c>
      <c r="X81" s="6">
        <v>3</v>
      </c>
      <c r="Y81" s="6">
        <v>3</v>
      </c>
      <c r="Z81" s="7">
        <f t="shared" si="20"/>
        <v>3.375</v>
      </c>
      <c r="AA81" s="6">
        <v>1</v>
      </c>
      <c r="AB81" s="6">
        <v>2</v>
      </c>
      <c r="AC81" s="6">
        <v>3</v>
      </c>
      <c r="AD81" s="6">
        <v>4</v>
      </c>
      <c r="AE81" s="7">
        <f t="shared" si="21"/>
        <v>2.4285714285714284</v>
      </c>
      <c r="AF81" s="6">
        <v>1</v>
      </c>
      <c r="AG81" s="6">
        <v>3</v>
      </c>
      <c r="AH81" s="7">
        <f t="shared" si="22"/>
        <v>1.6666666666666667</v>
      </c>
      <c r="AI81" s="7">
        <f t="shared" si="23"/>
        <v>2.3630952380952381</v>
      </c>
      <c r="AJ81" s="6">
        <v>1</v>
      </c>
      <c r="AK81" s="6">
        <v>1</v>
      </c>
      <c r="AL81" s="6">
        <v>3</v>
      </c>
      <c r="AM81" s="6">
        <v>3</v>
      </c>
      <c r="AN81" s="6">
        <v>3</v>
      </c>
      <c r="AO81" s="18">
        <f t="shared" si="24"/>
        <v>2.3333333333333335</v>
      </c>
    </row>
    <row r="82" spans="1:41" x14ac:dyDescent="0.25">
      <c r="A82" t="s">
        <v>661</v>
      </c>
      <c r="B82" t="s">
        <v>174</v>
      </c>
      <c r="C82" t="s">
        <v>172</v>
      </c>
      <c r="D82" t="s">
        <v>175</v>
      </c>
      <c r="E82" s="6">
        <v>9</v>
      </c>
      <c r="F82" t="s">
        <v>647</v>
      </c>
      <c r="G82" s="6" t="str">
        <f t="shared" si="15"/>
        <v>Среден</v>
      </c>
      <c r="H82" s="6" t="str">
        <f t="shared" si="16"/>
        <v>Нисък</v>
      </c>
      <c r="I82" s="6" t="str">
        <f t="shared" si="13"/>
        <v>Нисък</v>
      </c>
      <c r="J82" s="18">
        <f t="shared" si="14"/>
        <v>3.1533333333333333</v>
      </c>
      <c r="K82" s="21">
        <v>5</v>
      </c>
      <c r="L82" s="21">
        <v>2</v>
      </c>
      <c r="M82" s="7">
        <f t="shared" si="17"/>
        <v>4.25</v>
      </c>
      <c r="N82">
        <v>3</v>
      </c>
      <c r="O82">
        <v>2</v>
      </c>
      <c r="P82">
        <v>1</v>
      </c>
      <c r="Q82">
        <v>3</v>
      </c>
      <c r="R82" s="6">
        <f t="shared" si="18"/>
        <v>1.8</v>
      </c>
      <c r="S82" s="18">
        <f t="shared" si="19"/>
        <v>1.5158730158730158</v>
      </c>
      <c r="T82" s="5">
        <v>1</v>
      </c>
      <c r="U82" s="6">
        <v>1</v>
      </c>
      <c r="V82" s="6">
        <v>3</v>
      </c>
      <c r="W82" s="6">
        <v>1</v>
      </c>
      <c r="X82" s="6">
        <v>1</v>
      </c>
      <c r="Y82" s="6">
        <v>1</v>
      </c>
      <c r="Z82" s="7">
        <f t="shared" si="20"/>
        <v>1.25</v>
      </c>
      <c r="AA82" s="6">
        <v>3</v>
      </c>
      <c r="AB82" s="6">
        <v>2</v>
      </c>
      <c r="AC82" s="6">
        <v>4</v>
      </c>
      <c r="AD82" s="6">
        <v>4</v>
      </c>
      <c r="AE82" s="7">
        <f t="shared" si="21"/>
        <v>3.1428571428571428</v>
      </c>
      <c r="AF82" s="6">
        <v>2</v>
      </c>
      <c r="AG82" s="6">
        <v>1</v>
      </c>
      <c r="AH82" s="7">
        <f t="shared" si="22"/>
        <v>1.6666666666666667</v>
      </c>
      <c r="AI82" s="7">
        <f t="shared" si="23"/>
        <v>1.7738095238095237</v>
      </c>
      <c r="AJ82" s="6">
        <v>1</v>
      </c>
      <c r="AK82" s="6">
        <v>4</v>
      </c>
      <c r="AL82" s="6">
        <v>1</v>
      </c>
      <c r="AM82" s="6">
        <v>2</v>
      </c>
      <c r="AN82" s="6">
        <v>1</v>
      </c>
      <c r="AO82" s="18">
        <f t="shared" si="24"/>
        <v>1.5555555555555556</v>
      </c>
    </row>
    <row r="83" spans="1:41" x14ac:dyDescent="0.25">
      <c r="A83" t="s">
        <v>661</v>
      </c>
      <c r="B83" t="s">
        <v>176</v>
      </c>
      <c r="C83" t="s">
        <v>172</v>
      </c>
      <c r="D83" t="s">
        <v>177</v>
      </c>
      <c r="E83" s="6">
        <v>9</v>
      </c>
      <c r="F83" t="s">
        <v>647</v>
      </c>
      <c r="G83" s="6" t="str">
        <f t="shared" si="15"/>
        <v>Среден</v>
      </c>
      <c r="H83" s="6" t="str">
        <f t="shared" si="16"/>
        <v>Нисък</v>
      </c>
      <c r="I83" s="6" t="str">
        <f t="shared" si="13"/>
        <v>Нисък</v>
      </c>
      <c r="J83" s="18">
        <f t="shared" si="14"/>
        <v>2.666666666666667</v>
      </c>
      <c r="K83" s="21">
        <v>4</v>
      </c>
      <c r="L83" s="21">
        <v>2</v>
      </c>
      <c r="M83" s="7">
        <f t="shared" si="17"/>
        <v>3.5</v>
      </c>
      <c r="N83">
        <v>2</v>
      </c>
      <c r="O83">
        <v>1</v>
      </c>
      <c r="P83">
        <v>2</v>
      </c>
      <c r="Q83">
        <v>4</v>
      </c>
      <c r="R83" s="6">
        <f t="shared" si="18"/>
        <v>2</v>
      </c>
      <c r="S83" s="18">
        <f t="shared" si="19"/>
        <v>1.7341269841269842</v>
      </c>
      <c r="T83" s="5">
        <v>2</v>
      </c>
      <c r="U83" s="6">
        <v>1</v>
      </c>
      <c r="V83" s="6">
        <v>2</v>
      </c>
      <c r="W83" s="6">
        <v>1</v>
      </c>
      <c r="X83" s="6">
        <v>2</v>
      </c>
      <c r="Y83" s="6">
        <v>2</v>
      </c>
      <c r="Z83" s="7">
        <f t="shared" si="20"/>
        <v>1.375</v>
      </c>
      <c r="AA83" s="6">
        <v>2</v>
      </c>
      <c r="AB83" s="6">
        <v>1</v>
      </c>
      <c r="AC83" s="6">
        <v>3</v>
      </c>
      <c r="AD83" s="6">
        <v>2</v>
      </c>
      <c r="AE83" s="7">
        <f t="shared" si="21"/>
        <v>1.8571428571428572</v>
      </c>
      <c r="AF83" s="6">
        <v>2</v>
      </c>
      <c r="AG83" s="6">
        <v>1</v>
      </c>
      <c r="AH83" s="7">
        <f t="shared" si="22"/>
        <v>1.6666666666666667</v>
      </c>
      <c r="AI83" s="7">
        <f t="shared" si="23"/>
        <v>1.6011904761904763</v>
      </c>
      <c r="AJ83" s="6">
        <v>1</v>
      </c>
      <c r="AK83" s="6">
        <v>2</v>
      </c>
      <c r="AL83" s="6">
        <v>1</v>
      </c>
      <c r="AM83" s="6">
        <v>1</v>
      </c>
      <c r="AN83" s="6">
        <v>1</v>
      </c>
      <c r="AO83" s="18">
        <f t="shared" si="24"/>
        <v>1.1111111111111112</v>
      </c>
    </row>
    <row r="84" spans="1:41" x14ac:dyDescent="0.25">
      <c r="A84" t="s">
        <v>661</v>
      </c>
      <c r="B84" t="s">
        <v>178</v>
      </c>
      <c r="C84" t="s">
        <v>172</v>
      </c>
      <c r="D84" t="s">
        <v>179</v>
      </c>
      <c r="E84" s="6">
        <v>9</v>
      </c>
      <c r="F84" t="s">
        <v>647</v>
      </c>
      <c r="G84" s="6" t="str">
        <f t="shared" si="15"/>
        <v>Среден</v>
      </c>
      <c r="H84" s="6" t="str">
        <f t="shared" si="16"/>
        <v>Нисък</v>
      </c>
      <c r="I84" s="6" t="str">
        <f t="shared" si="13"/>
        <v>Нисък</v>
      </c>
      <c r="J84" s="18">
        <f t="shared" si="14"/>
        <v>3.4799999999999995</v>
      </c>
      <c r="K84" s="21">
        <v>5</v>
      </c>
      <c r="L84" s="21">
        <v>1</v>
      </c>
      <c r="M84" s="7">
        <f t="shared" si="17"/>
        <v>4</v>
      </c>
      <c r="N84">
        <v>4</v>
      </c>
      <c r="O84">
        <v>1</v>
      </c>
      <c r="P84">
        <v>3</v>
      </c>
      <c r="Q84">
        <v>3</v>
      </c>
      <c r="R84" s="6">
        <f t="shared" si="18"/>
        <v>2.2000000000000002</v>
      </c>
      <c r="S84" s="18">
        <f t="shared" si="19"/>
        <v>2.0595238095238093</v>
      </c>
      <c r="T84" s="5">
        <v>1</v>
      </c>
      <c r="U84" s="6">
        <v>1</v>
      </c>
      <c r="V84" s="6">
        <v>2</v>
      </c>
      <c r="W84" s="6">
        <v>5</v>
      </c>
      <c r="X84" s="6">
        <v>1</v>
      </c>
      <c r="Y84" s="6">
        <v>1</v>
      </c>
      <c r="Z84" s="7">
        <f t="shared" si="20"/>
        <v>2.125</v>
      </c>
      <c r="AA84" s="6">
        <v>2</v>
      </c>
      <c r="AB84" s="6">
        <v>2</v>
      </c>
      <c r="AC84" s="6">
        <v>4</v>
      </c>
      <c r="AD84" s="6">
        <v>2</v>
      </c>
      <c r="AE84" s="7">
        <f t="shared" si="21"/>
        <v>2.2857142857142856</v>
      </c>
      <c r="AF84" s="6">
        <v>4</v>
      </c>
      <c r="AG84" s="6">
        <v>1</v>
      </c>
      <c r="AH84" s="7">
        <f t="shared" si="22"/>
        <v>3</v>
      </c>
      <c r="AI84" s="7">
        <f t="shared" si="23"/>
        <v>2.589285714285714</v>
      </c>
      <c r="AJ84" s="6">
        <v>4</v>
      </c>
      <c r="AK84" s="6">
        <v>5</v>
      </c>
      <c r="AL84" s="6">
        <v>1</v>
      </c>
      <c r="AM84" s="6">
        <v>1</v>
      </c>
      <c r="AN84" s="6">
        <v>1</v>
      </c>
      <c r="AO84" s="18">
        <f t="shared" si="24"/>
        <v>2.1111111111111112</v>
      </c>
    </row>
    <row r="85" spans="1:41" x14ac:dyDescent="0.25">
      <c r="A85" t="s">
        <v>661</v>
      </c>
      <c r="B85" t="s">
        <v>180</v>
      </c>
      <c r="C85" t="s">
        <v>172</v>
      </c>
      <c r="D85" t="s">
        <v>181</v>
      </c>
      <c r="E85" s="6">
        <v>9</v>
      </c>
      <c r="F85" t="s">
        <v>647</v>
      </c>
      <c r="G85" s="6" t="str">
        <f t="shared" si="15"/>
        <v>Среден</v>
      </c>
      <c r="H85" s="6" t="str">
        <f t="shared" si="16"/>
        <v>Нисък</v>
      </c>
      <c r="I85" s="6" t="str">
        <f t="shared" si="13"/>
        <v>Нисък</v>
      </c>
      <c r="J85" s="18">
        <f t="shared" si="14"/>
        <v>3.1333333333333333</v>
      </c>
      <c r="K85" s="21">
        <v>2</v>
      </c>
      <c r="L85" s="21">
        <v>2</v>
      </c>
      <c r="M85" s="7">
        <f t="shared" si="17"/>
        <v>2</v>
      </c>
      <c r="N85">
        <v>3</v>
      </c>
      <c r="O85">
        <v>4</v>
      </c>
      <c r="P85">
        <v>4</v>
      </c>
      <c r="Q85">
        <v>4</v>
      </c>
      <c r="R85" s="6">
        <f t="shared" si="18"/>
        <v>4</v>
      </c>
      <c r="S85" s="18">
        <f t="shared" si="19"/>
        <v>1.7063492063492065</v>
      </c>
      <c r="T85" s="5">
        <v>1</v>
      </c>
      <c r="U85" s="6">
        <v>4</v>
      </c>
      <c r="V85" s="6">
        <v>2</v>
      </c>
      <c r="W85" s="6">
        <v>1</v>
      </c>
      <c r="X85" s="6">
        <v>3</v>
      </c>
      <c r="Y85" s="6">
        <v>3</v>
      </c>
      <c r="Z85" s="7">
        <f t="shared" si="20"/>
        <v>2.75</v>
      </c>
      <c r="AA85" s="6">
        <v>3</v>
      </c>
      <c r="AB85" s="6">
        <v>3</v>
      </c>
      <c r="AC85" s="6">
        <v>5</v>
      </c>
      <c r="AD85" s="6">
        <v>5</v>
      </c>
      <c r="AE85" s="7">
        <f t="shared" si="21"/>
        <v>3.8571428571428572</v>
      </c>
      <c r="AF85" s="6">
        <v>1</v>
      </c>
      <c r="AG85" s="6">
        <v>1</v>
      </c>
      <c r="AH85" s="7">
        <f t="shared" si="22"/>
        <v>1</v>
      </c>
      <c r="AI85" s="7">
        <f t="shared" si="23"/>
        <v>2.0595238095238098</v>
      </c>
      <c r="AJ85" s="6">
        <v>2</v>
      </c>
      <c r="AK85" s="6">
        <v>1</v>
      </c>
      <c r="AL85" s="6">
        <v>2</v>
      </c>
      <c r="AM85" s="6">
        <v>3</v>
      </c>
      <c r="AN85" s="6">
        <v>3</v>
      </c>
      <c r="AO85" s="18">
        <f t="shared" si="24"/>
        <v>2.2222222222222223</v>
      </c>
    </row>
    <row r="86" spans="1:41" x14ac:dyDescent="0.25">
      <c r="A86" t="s">
        <v>661</v>
      </c>
      <c r="B86" t="s">
        <v>182</v>
      </c>
      <c r="C86" t="s">
        <v>172</v>
      </c>
      <c r="D86" t="s">
        <v>183</v>
      </c>
      <c r="E86" s="6">
        <v>9</v>
      </c>
      <c r="F86" t="s">
        <v>647</v>
      </c>
      <c r="G86" s="6" t="str">
        <f t="shared" si="15"/>
        <v>Среден</v>
      </c>
      <c r="H86" s="6" t="str">
        <f t="shared" si="16"/>
        <v>Нисък</v>
      </c>
      <c r="I86" s="6" t="str">
        <f t="shared" si="13"/>
        <v>Нисък</v>
      </c>
      <c r="J86" s="18">
        <f t="shared" si="14"/>
        <v>3.16</v>
      </c>
      <c r="K86" s="21">
        <v>4</v>
      </c>
      <c r="L86" s="21">
        <v>4</v>
      </c>
      <c r="M86" s="7">
        <f t="shared" si="17"/>
        <v>4</v>
      </c>
      <c r="N86">
        <v>1</v>
      </c>
      <c r="O86">
        <v>5</v>
      </c>
      <c r="P86">
        <v>1</v>
      </c>
      <c r="Q86">
        <v>5</v>
      </c>
      <c r="R86" s="6">
        <f t="shared" si="18"/>
        <v>3.4</v>
      </c>
      <c r="S86" s="18">
        <f t="shared" si="19"/>
        <v>1.8134920634920635</v>
      </c>
      <c r="T86" s="5">
        <v>1</v>
      </c>
      <c r="U86" s="6">
        <v>3</v>
      </c>
      <c r="V86" s="6">
        <v>5</v>
      </c>
      <c r="W86" s="6">
        <v>2</v>
      </c>
      <c r="X86" s="6">
        <v>3</v>
      </c>
      <c r="Y86" s="6">
        <v>2</v>
      </c>
      <c r="Z86" s="7">
        <f t="shared" si="20"/>
        <v>2.875</v>
      </c>
      <c r="AA86" s="6">
        <v>1</v>
      </c>
      <c r="AB86" s="6">
        <v>1</v>
      </c>
      <c r="AC86" s="6">
        <v>1</v>
      </c>
      <c r="AD86" s="6">
        <v>3</v>
      </c>
      <c r="AE86" s="7">
        <f t="shared" si="21"/>
        <v>1.5714285714285714</v>
      </c>
      <c r="AF86" s="6">
        <v>2</v>
      </c>
      <c r="AG86" s="6">
        <v>2</v>
      </c>
      <c r="AH86" s="7">
        <f t="shared" si="22"/>
        <v>2</v>
      </c>
      <c r="AI86" s="7">
        <f t="shared" si="23"/>
        <v>2.2202380952380953</v>
      </c>
      <c r="AJ86" s="6">
        <v>1</v>
      </c>
      <c r="AK86" s="6">
        <v>2</v>
      </c>
      <c r="AL86" s="6">
        <v>2</v>
      </c>
      <c r="AM86" s="6">
        <v>2</v>
      </c>
      <c r="AN86" s="6">
        <v>1</v>
      </c>
      <c r="AO86" s="18">
        <f t="shared" si="24"/>
        <v>1.6666666666666667</v>
      </c>
    </row>
    <row r="87" spans="1:41" x14ac:dyDescent="0.25">
      <c r="A87" t="s">
        <v>661</v>
      </c>
      <c r="B87" t="s">
        <v>184</v>
      </c>
      <c r="C87" t="s">
        <v>172</v>
      </c>
      <c r="D87" t="s">
        <v>185</v>
      </c>
      <c r="E87" s="6">
        <v>5</v>
      </c>
      <c r="F87" t="s">
        <v>645</v>
      </c>
      <c r="G87" s="6" t="str">
        <f t="shared" si="15"/>
        <v>Среден</v>
      </c>
      <c r="H87" s="6" t="str">
        <f t="shared" si="16"/>
        <v>Среден</v>
      </c>
      <c r="I87" s="6" t="str">
        <f t="shared" si="13"/>
        <v>Среден</v>
      </c>
      <c r="J87" s="18">
        <f t="shared" si="14"/>
        <v>3.2333333333333329</v>
      </c>
      <c r="K87" s="21">
        <v>4</v>
      </c>
      <c r="L87" s="21">
        <v>1</v>
      </c>
      <c r="M87" s="7">
        <f t="shared" si="17"/>
        <v>3.25</v>
      </c>
      <c r="N87">
        <v>3</v>
      </c>
      <c r="O87">
        <v>5</v>
      </c>
      <c r="P87">
        <v>2</v>
      </c>
      <c r="Q87">
        <v>1</v>
      </c>
      <c r="R87" s="6">
        <f t="shared" si="18"/>
        <v>3</v>
      </c>
      <c r="S87" s="18">
        <f t="shared" si="19"/>
        <v>3.3055555555555558</v>
      </c>
      <c r="T87" s="5">
        <v>3</v>
      </c>
      <c r="U87" s="6">
        <v>4</v>
      </c>
      <c r="V87" s="6">
        <v>3</v>
      </c>
      <c r="W87" s="6">
        <v>4</v>
      </c>
      <c r="X87" s="6">
        <v>5</v>
      </c>
      <c r="Y87" s="6">
        <v>3</v>
      </c>
      <c r="Z87" s="7">
        <f t="shared" si="20"/>
        <v>3.875</v>
      </c>
      <c r="AA87" s="6">
        <v>1</v>
      </c>
      <c r="AB87" s="6">
        <v>3</v>
      </c>
      <c r="AC87" s="6">
        <v>3</v>
      </c>
      <c r="AD87" s="6">
        <v>5</v>
      </c>
      <c r="AE87" s="7">
        <f t="shared" si="21"/>
        <v>3</v>
      </c>
      <c r="AF87" s="6">
        <v>4</v>
      </c>
      <c r="AG87" s="6">
        <v>2</v>
      </c>
      <c r="AH87" s="7">
        <f t="shared" si="22"/>
        <v>3.3333333333333335</v>
      </c>
      <c r="AI87" s="7">
        <f t="shared" si="23"/>
        <v>3.4583333333333335</v>
      </c>
      <c r="AJ87" s="6">
        <v>3</v>
      </c>
      <c r="AK87" s="6">
        <v>3</v>
      </c>
      <c r="AL87" s="6">
        <v>3</v>
      </c>
      <c r="AM87" s="6">
        <v>4</v>
      </c>
      <c r="AN87" s="6">
        <v>2</v>
      </c>
      <c r="AO87" s="18">
        <f t="shared" si="24"/>
        <v>3.1111111111111112</v>
      </c>
    </row>
    <row r="88" spans="1:41" x14ac:dyDescent="0.25">
      <c r="A88" t="s">
        <v>661</v>
      </c>
      <c r="B88" t="s">
        <v>186</v>
      </c>
      <c r="C88" t="s">
        <v>172</v>
      </c>
      <c r="D88" t="s">
        <v>187</v>
      </c>
      <c r="E88" s="6">
        <v>9</v>
      </c>
      <c r="F88" t="s">
        <v>647</v>
      </c>
      <c r="G88" s="6" t="str">
        <f t="shared" si="15"/>
        <v>Среден</v>
      </c>
      <c r="H88" s="6" t="str">
        <f t="shared" si="16"/>
        <v>Нисък</v>
      </c>
      <c r="I88" s="6" t="str">
        <f t="shared" si="13"/>
        <v>Нисък</v>
      </c>
      <c r="J88" s="18">
        <f t="shared" si="14"/>
        <v>3.2600000000000002</v>
      </c>
      <c r="K88" s="21">
        <v>4</v>
      </c>
      <c r="L88" s="21">
        <v>1</v>
      </c>
      <c r="M88" s="7">
        <f t="shared" si="17"/>
        <v>3.25</v>
      </c>
      <c r="N88">
        <v>4</v>
      </c>
      <c r="O88">
        <v>3</v>
      </c>
      <c r="P88">
        <v>1</v>
      </c>
      <c r="Q88">
        <v>4</v>
      </c>
      <c r="R88" s="6">
        <f t="shared" si="18"/>
        <v>2.4</v>
      </c>
      <c r="S88" s="18">
        <f t="shared" si="19"/>
        <v>2.123015873015873</v>
      </c>
      <c r="T88" s="5">
        <v>1</v>
      </c>
      <c r="U88" s="6">
        <v>2</v>
      </c>
      <c r="V88" s="6">
        <v>2</v>
      </c>
      <c r="W88" s="6">
        <v>5</v>
      </c>
      <c r="X88" s="6">
        <v>1</v>
      </c>
      <c r="Y88" s="6">
        <v>2</v>
      </c>
      <c r="Z88" s="7">
        <f t="shared" si="20"/>
        <v>2.625</v>
      </c>
      <c r="AA88" s="6">
        <v>1</v>
      </c>
      <c r="AB88" s="6">
        <v>1</v>
      </c>
      <c r="AC88" s="6">
        <v>3</v>
      </c>
      <c r="AD88" s="6">
        <v>3</v>
      </c>
      <c r="AE88" s="7">
        <f t="shared" si="21"/>
        <v>1.8571428571428572</v>
      </c>
      <c r="AF88" s="6">
        <v>4</v>
      </c>
      <c r="AG88" s="6">
        <v>1</v>
      </c>
      <c r="AH88" s="7">
        <f t="shared" si="22"/>
        <v>3</v>
      </c>
      <c r="AI88" s="7">
        <f t="shared" si="23"/>
        <v>2.6845238095238098</v>
      </c>
      <c r="AJ88" s="6">
        <v>2</v>
      </c>
      <c r="AK88" s="6">
        <v>4</v>
      </c>
      <c r="AL88" s="6">
        <v>1</v>
      </c>
      <c r="AM88" s="6">
        <v>2</v>
      </c>
      <c r="AN88" s="6">
        <v>1</v>
      </c>
      <c r="AO88" s="18">
        <f t="shared" si="24"/>
        <v>1.7777777777777777</v>
      </c>
    </row>
    <row r="89" spans="1:41" x14ac:dyDescent="0.25">
      <c r="A89" t="s">
        <v>661</v>
      </c>
      <c r="B89" t="s">
        <v>188</v>
      </c>
      <c r="C89" t="s">
        <v>172</v>
      </c>
      <c r="D89" t="s">
        <v>189</v>
      </c>
      <c r="E89" s="6">
        <v>1</v>
      </c>
      <c r="F89" t="s">
        <v>644</v>
      </c>
      <c r="G89" s="6" t="str">
        <f t="shared" si="15"/>
        <v>Среден</v>
      </c>
      <c r="H89" s="6" t="str">
        <f t="shared" si="16"/>
        <v>Висок</v>
      </c>
      <c r="I89" s="6" t="str">
        <f t="shared" si="13"/>
        <v>Висок</v>
      </c>
      <c r="J89" s="18">
        <f t="shared" si="14"/>
        <v>3.1933333333333329</v>
      </c>
      <c r="K89" s="21">
        <v>2</v>
      </c>
      <c r="L89" s="21">
        <v>5</v>
      </c>
      <c r="M89" s="7">
        <f t="shared" si="17"/>
        <v>2.75</v>
      </c>
      <c r="N89">
        <v>3</v>
      </c>
      <c r="O89">
        <v>5</v>
      </c>
      <c r="P89">
        <v>3</v>
      </c>
      <c r="Q89">
        <v>1</v>
      </c>
      <c r="R89" s="6">
        <f t="shared" si="18"/>
        <v>3.4</v>
      </c>
      <c r="S89" s="18">
        <f t="shared" si="19"/>
        <v>3.8253968253968256</v>
      </c>
      <c r="T89" s="5">
        <v>3</v>
      </c>
      <c r="U89" s="6">
        <v>5</v>
      </c>
      <c r="V89" s="6">
        <v>4</v>
      </c>
      <c r="W89" s="6">
        <v>4</v>
      </c>
      <c r="X89" s="6">
        <v>4</v>
      </c>
      <c r="Y89" s="6">
        <v>5</v>
      </c>
      <c r="Z89" s="7">
        <f t="shared" si="20"/>
        <v>4.5</v>
      </c>
      <c r="AA89" s="6">
        <v>4</v>
      </c>
      <c r="AB89" s="6">
        <v>4</v>
      </c>
      <c r="AC89" s="6">
        <v>4</v>
      </c>
      <c r="AD89" s="6">
        <v>2</v>
      </c>
      <c r="AE89" s="7">
        <f t="shared" si="21"/>
        <v>3.4285714285714284</v>
      </c>
      <c r="AF89" s="6">
        <v>5</v>
      </c>
      <c r="AG89" s="6">
        <v>3</v>
      </c>
      <c r="AH89" s="7">
        <f t="shared" si="22"/>
        <v>4.333333333333333</v>
      </c>
      <c r="AI89" s="7">
        <f t="shared" si="23"/>
        <v>4.2380952380952381</v>
      </c>
      <c r="AJ89" s="6">
        <v>5</v>
      </c>
      <c r="AK89" s="6">
        <v>3</v>
      </c>
      <c r="AL89" s="6">
        <v>5</v>
      </c>
      <c r="AM89" s="6">
        <v>5</v>
      </c>
      <c r="AN89" s="6">
        <v>5</v>
      </c>
      <c r="AO89" s="18">
        <f t="shared" si="24"/>
        <v>4.7777777777777777</v>
      </c>
    </row>
    <row r="90" spans="1:41" x14ac:dyDescent="0.25">
      <c r="A90" t="s">
        <v>661</v>
      </c>
      <c r="B90" t="s">
        <v>190</v>
      </c>
      <c r="C90" t="s">
        <v>172</v>
      </c>
      <c r="D90" t="s">
        <v>191</v>
      </c>
      <c r="E90" s="6">
        <v>9</v>
      </c>
      <c r="F90" t="s">
        <v>647</v>
      </c>
      <c r="G90" s="6" t="str">
        <f t="shared" si="15"/>
        <v>Среден</v>
      </c>
      <c r="H90" s="6" t="str">
        <f t="shared" si="16"/>
        <v>Нисък</v>
      </c>
      <c r="I90" s="6" t="str">
        <f t="shared" si="13"/>
        <v>Нисък</v>
      </c>
      <c r="J90" s="18">
        <f t="shared" si="14"/>
        <v>3.2333333333333329</v>
      </c>
      <c r="K90" s="21">
        <v>4</v>
      </c>
      <c r="L90" s="21">
        <v>1</v>
      </c>
      <c r="M90" s="7">
        <f t="shared" si="17"/>
        <v>3.25</v>
      </c>
      <c r="N90">
        <v>3</v>
      </c>
      <c r="O90">
        <v>3</v>
      </c>
      <c r="P90">
        <v>2</v>
      </c>
      <c r="Q90">
        <v>5</v>
      </c>
      <c r="R90" s="6">
        <f t="shared" si="18"/>
        <v>3</v>
      </c>
      <c r="S90" s="18">
        <f t="shared" si="19"/>
        <v>1.9259259259259258</v>
      </c>
      <c r="T90" s="5">
        <v>1</v>
      </c>
      <c r="U90" s="6">
        <v>2</v>
      </c>
      <c r="V90" s="6">
        <v>4</v>
      </c>
      <c r="X90" s="6">
        <v>4</v>
      </c>
      <c r="Y90" s="6">
        <v>5</v>
      </c>
      <c r="Z90" s="9">
        <f>(U90*3+V90*1+W90*2+X90*1+Y90*1)/6</f>
        <v>3.1666666666666665</v>
      </c>
      <c r="AA90" s="6">
        <v>1</v>
      </c>
      <c r="AB90" s="6">
        <v>1</v>
      </c>
      <c r="AC90" s="6">
        <v>1</v>
      </c>
      <c r="AD90" s="6">
        <v>1</v>
      </c>
      <c r="AE90" s="7">
        <f t="shared" si="21"/>
        <v>1</v>
      </c>
      <c r="AF90" s="6">
        <v>3</v>
      </c>
      <c r="AG90" s="6">
        <v>1</v>
      </c>
      <c r="AH90" s="7">
        <f t="shared" si="22"/>
        <v>2.3333333333333335</v>
      </c>
      <c r="AI90" s="7">
        <f t="shared" si="23"/>
        <v>2.3888888888888888</v>
      </c>
      <c r="AJ90" s="6">
        <v>2</v>
      </c>
      <c r="AK90" s="6">
        <v>2</v>
      </c>
      <c r="AL90" s="6">
        <v>1</v>
      </c>
      <c r="AM90" s="6">
        <v>2</v>
      </c>
      <c r="AN90" s="6">
        <v>2</v>
      </c>
      <c r="AO90" s="18">
        <f t="shared" si="24"/>
        <v>1.6666666666666667</v>
      </c>
    </row>
    <row r="91" spans="1:41" x14ac:dyDescent="0.25">
      <c r="A91" t="s">
        <v>661</v>
      </c>
      <c r="B91" t="s">
        <v>192</v>
      </c>
      <c r="C91" t="s">
        <v>172</v>
      </c>
      <c r="D91" t="s">
        <v>193</v>
      </c>
      <c r="E91" s="6">
        <v>9</v>
      </c>
      <c r="F91" t="s">
        <v>647</v>
      </c>
      <c r="G91" s="6" t="str">
        <f t="shared" si="15"/>
        <v>Среден</v>
      </c>
      <c r="H91" s="6" t="str">
        <f t="shared" si="16"/>
        <v>Нисък</v>
      </c>
      <c r="I91" s="6" t="str">
        <f t="shared" si="13"/>
        <v>Нисък</v>
      </c>
      <c r="J91" s="18">
        <f t="shared" si="14"/>
        <v>2.6933333333333329</v>
      </c>
      <c r="K91" s="21">
        <v>3</v>
      </c>
      <c r="L91" s="21">
        <v>5</v>
      </c>
      <c r="M91" s="7">
        <f t="shared" si="17"/>
        <v>3.5</v>
      </c>
      <c r="N91">
        <v>3</v>
      </c>
      <c r="O91">
        <v>1</v>
      </c>
      <c r="P91">
        <v>1</v>
      </c>
      <c r="Q91">
        <v>3</v>
      </c>
      <c r="R91" s="6">
        <f t="shared" si="18"/>
        <v>1.4</v>
      </c>
      <c r="S91" s="18">
        <f t="shared" si="19"/>
        <v>1.7261904761904761</v>
      </c>
      <c r="T91" s="5">
        <v>1</v>
      </c>
      <c r="U91" s="6">
        <v>1</v>
      </c>
      <c r="V91" s="6">
        <v>4</v>
      </c>
      <c r="W91" s="6">
        <v>2</v>
      </c>
      <c r="X91" s="6">
        <v>1</v>
      </c>
      <c r="Y91" s="6">
        <v>1</v>
      </c>
      <c r="Z91" s="7">
        <f t="shared" si="20"/>
        <v>1.625</v>
      </c>
      <c r="AA91" s="6">
        <v>2</v>
      </c>
      <c r="AB91" s="6">
        <v>1</v>
      </c>
      <c r="AC91" s="6">
        <v>4</v>
      </c>
      <c r="AD91" s="6">
        <v>3</v>
      </c>
      <c r="AE91" s="7">
        <f t="shared" si="21"/>
        <v>2.2857142857142856</v>
      </c>
      <c r="AF91" s="6">
        <v>3</v>
      </c>
      <c r="AG91" s="6">
        <v>1</v>
      </c>
      <c r="AH91" s="7">
        <f t="shared" si="22"/>
        <v>2.3333333333333335</v>
      </c>
      <c r="AI91" s="7">
        <f t="shared" si="23"/>
        <v>2.089285714285714</v>
      </c>
      <c r="AJ91" s="6">
        <v>2</v>
      </c>
      <c r="AK91" s="6">
        <v>3</v>
      </c>
      <c r="AL91" s="6">
        <v>1</v>
      </c>
      <c r="AM91" s="6">
        <v>1</v>
      </c>
      <c r="AN91" s="6">
        <v>1</v>
      </c>
      <c r="AO91" s="18">
        <f t="shared" si="24"/>
        <v>1.4444444444444444</v>
      </c>
    </row>
    <row r="92" spans="1:41" x14ac:dyDescent="0.25">
      <c r="A92" t="s">
        <v>666</v>
      </c>
      <c r="B92" t="s">
        <v>194</v>
      </c>
      <c r="C92" t="s">
        <v>195</v>
      </c>
      <c r="D92" t="s">
        <v>196</v>
      </c>
      <c r="E92" s="6">
        <v>8</v>
      </c>
      <c r="F92" t="s">
        <v>645</v>
      </c>
      <c r="G92" s="6" t="str">
        <f t="shared" si="15"/>
        <v>Среден</v>
      </c>
      <c r="H92" s="6" t="str">
        <f t="shared" si="16"/>
        <v>Среден</v>
      </c>
      <c r="I92" s="6" t="str">
        <f t="shared" si="13"/>
        <v>Нисък</v>
      </c>
      <c r="J92" s="18">
        <f t="shared" si="14"/>
        <v>2.6066666666666665</v>
      </c>
      <c r="K92" s="21">
        <v>2</v>
      </c>
      <c r="L92" s="21">
        <v>5</v>
      </c>
      <c r="M92" s="7">
        <f t="shared" si="17"/>
        <v>2.75</v>
      </c>
      <c r="N92">
        <v>2</v>
      </c>
      <c r="O92">
        <v>2</v>
      </c>
      <c r="P92">
        <v>3</v>
      </c>
      <c r="Q92">
        <v>3</v>
      </c>
      <c r="R92" s="6">
        <f t="shared" si="18"/>
        <v>2.6</v>
      </c>
      <c r="S92" s="18">
        <f t="shared" si="19"/>
        <v>2.7341269841269842</v>
      </c>
      <c r="T92" s="5">
        <v>2</v>
      </c>
      <c r="U92" s="6">
        <v>3</v>
      </c>
      <c r="V92" s="6">
        <v>2</v>
      </c>
      <c r="W92" s="6">
        <v>3</v>
      </c>
      <c r="X92" s="6">
        <v>5</v>
      </c>
      <c r="Y92" s="6">
        <v>5</v>
      </c>
      <c r="Z92" s="7">
        <f t="shared" si="20"/>
        <v>3.375</v>
      </c>
      <c r="AA92" s="6">
        <v>2</v>
      </c>
      <c r="AB92" s="6">
        <v>3</v>
      </c>
      <c r="AC92" s="6">
        <v>1</v>
      </c>
      <c r="AD92" s="6">
        <v>1</v>
      </c>
      <c r="AE92" s="7">
        <f t="shared" si="21"/>
        <v>1.8571428571428572</v>
      </c>
      <c r="AF92" s="6">
        <v>4</v>
      </c>
      <c r="AG92" s="6">
        <v>2</v>
      </c>
      <c r="AH92" s="7">
        <f t="shared" si="22"/>
        <v>3.3333333333333335</v>
      </c>
      <c r="AI92" s="7">
        <f t="shared" si="23"/>
        <v>3.1011904761904763</v>
      </c>
      <c r="AJ92" s="6">
        <v>1</v>
      </c>
      <c r="AK92" s="6">
        <v>1</v>
      </c>
      <c r="AL92" s="6">
        <v>2</v>
      </c>
      <c r="AM92" s="6">
        <v>3</v>
      </c>
      <c r="AN92" s="6">
        <v>5</v>
      </c>
      <c r="AO92" s="18">
        <f t="shared" si="24"/>
        <v>2.2222222222222223</v>
      </c>
    </row>
    <row r="93" spans="1:41" x14ac:dyDescent="0.25">
      <c r="A93" t="s">
        <v>666</v>
      </c>
      <c r="B93" t="s">
        <v>197</v>
      </c>
      <c r="C93" t="s">
        <v>195</v>
      </c>
      <c r="D93" t="s">
        <v>198</v>
      </c>
      <c r="E93" s="6">
        <v>5</v>
      </c>
      <c r="F93" t="s">
        <v>645</v>
      </c>
      <c r="G93" s="6" t="str">
        <f t="shared" si="15"/>
        <v>Нисък</v>
      </c>
      <c r="H93" s="6" t="str">
        <f t="shared" si="16"/>
        <v>Среден</v>
      </c>
      <c r="I93" s="6" t="str">
        <f t="shared" si="13"/>
        <v>Среден</v>
      </c>
      <c r="J93" s="18">
        <f t="shared" si="14"/>
        <v>2.06</v>
      </c>
      <c r="K93" s="21">
        <v>1</v>
      </c>
      <c r="L93" s="21">
        <v>2</v>
      </c>
      <c r="M93" s="7">
        <f t="shared" si="17"/>
        <v>1.25</v>
      </c>
      <c r="N93">
        <v>1</v>
      </c>
      <c r="O93">
        <v>4</v>
      </c>
      <c r="P93">
        <v>3</v>
      </c>
      <c r="Q93">
        <v>3</v>
      </c>
      <c r="R93" s="6">
        <f t="shared" si="18"/>
        <v>3.4</v>
      </c>
      <c r="S93" s="18">
        <f t="shared" si="19"/>
        <v>2.75</v>
      </c>
      <c r="T93" s="5">
        <v>3</v>
      </c>
      <c r="U93" s="6">
        <v>3</v>
      </c>
      <c r="V93" s="6">
        <v>5</v>
      </c>
      <c r="W93" s="6">
        <v>2</v>
      </c>
      <c r="X93" s="6">
        <v>4</v>
      </c>
      <c r="Y93" s="6">
        <v>5</v>
      </c>
      <c r="Z93" s="7">
        <f t="shared" si="20"/>
        <v>3.375</v>
      </c>
      <c r="AA93" s="6">
        <v>3</v>
      </c>
      <c r="AB93" s="6">
        <v>2</v>
      </c>
      <c r="AC93" s="6">
        <v>1</v>
      </c>
      <c r="AD93" s="6">
        <v>5</v>
      </c>
      <c r="AE93" s="7">
        <f t="shared" si="21"/>
        <v>3</v>
      </c>
      <c r="AF93" s="6">
        <v>2</v>
      </c>
      <c r="AG93" s="6">
        <v>2</v>
      </c>
      <c r="AH93" s="7">
        <f t="shared" si="22"/>
        <v>2</v>
      </c>
      <c r="AI93" s="7">
        <f t="shared" si="23"/>
        <v>2.625</v>
      </c>
      <c r="AJ93" s="6">
        <v>2</v>
      </c>
      <c r="AK93" s="6">
        <v>1</v>
      </c>
      <c r="AL93" s="6">
        <v>3</v>
      </c>
      <c r="AM93" s="6">
        <v>4</v>
      </c>
      <c r="AN93" s="6">
        <v>2</v>
      </c>
      <c r="AO93" s="18">
        <f t="shared" si="24"/>
        <v>2.6666666666666665</v>
      </c>
    </row>
    <row r="94" spans="1:41" x14ac:dyDescent="0.25">
      <c r="A94" t="s">
        <v>666</v>
      </c>
      <c r="B94" t="s">
        <v>199</v>
      </c>
      <c r="C94" t="s">
        <v>195</v>
      </c>
      <c r="D94" t="s">
        <v>200</v>
      </c>
      <c r="E94" s="6">
        <v>9</v>
      </c>
      <c r="F94" t="s">
        <v>647</v>
      </c>
      <c r="G94" s="6" t="str">
        <f t="shared" si="15"/>
        <v>Среден</v>
      </c>
      <c r="H94" s="6" t="str">
        <f t="shared" si="16"/>
        <v>Нисък</v>
      </c>
      <c r="I94" s="6" t="str">
        <f t="shared" si="13"/>
        <v>Нисък</v>
      </c>
      <c r="J94" s="18">
        <f t="shared" si="14"/>
        <v>3.2733333333333334</v>
      </c>
      <c r="K94" s="21">
        <v>4</v>
      </c>
      <c r="L94" s="21">
        <v>3</v>
      </c>
      <c r="M94" s="7">
        <f t="shared" si="17"/>
        <v>3.75</v>
      </c>
      <c r="N94">
        <v>3</v>
      </c>
      <c r="O94">
        <v>3</v>
      </c>
      <c r="P94">
        <v>2</v>
      </c>
      <c r="Q94">
        <v>3</v>
      </c>
      <c r="R94" s="6">
        <f t="shared" si="18"/>
        <v>2.6</v>
      </c>
      <c r="S94" s="18">
        <f t="shared" si="19"/>
        <v>2.0198412698412698</v>
      </c>
      <c r="T94" s="5">
        <v>1</v>
      </c>
      <c r="U94" s="6">
        <v>3</v>
      </c>
      <c r="V94" s="6">
        <v>4</v>
      </c>
      <c r="W94" s="6">
        <v>2</v>
      </c>
      <c r="X94" s="6">
        <v>1</v>
      </c>
      <c r="Y94" s="6">
        <v>1</v>
      </c>
      <c r="Z94" s="7">
        <f t="shared" si="20"/>
        <v>2.375</v>
      </c>
      <c r="AA94" s="6">
        <v>1</v>
      </c>
      <c r="AB94" s="6">
        <v>2</v>
      </c>
      <c r="AC94" s="6">
        <v>3</v>
      </c>
      <c r="AD94" s="6">
        <v>4</v>
      </c>
      <c r="AE94" s="7">
        <f t="shared" si="21"/>
        <v>2.4285714285714284</v>
      </c>
      <c r="AF94" s="6">
        <v>2</v>
      </c>
      <c r="AG94" s="6">
        <v>4</v>
      </c>
      <c r="AH94" s="7">
        <f t="shared" si="22"/>
        <v>2.6666666666666665</v>
      </c>
      <c r="AI94" s="7">
        <f t="shared" si="23"/>
        <v>2.5297619047619047</v>
      </c>
      <c r="AJ94" s="6">
        <v>1</v>
      </c>
      <c r="AK94" s="6">
        <v>1</v>
      </c>
      <c r="AL94" s="6">
        <v>3</v>
      </c>
      <c r="AM94" s="6">
        <v>3</v>
      </c>
      <c r="AN94" s="6">
        <v>3</v>
      </c>
      <c r="AO94" s="18">
        <f t="shared" si="24"/>
        <v>2.3333333333333335</v>
      </c>
    </row>
    <row r="95" spans="1:41" x14ac:dyDescent="0.25">
      <c r="A95" t="s">
        <v>666</v>
      </c>
      <c r="B95" t="s">
        <v>201</v>
      </c>
      <c r="C95" t="s">
        <v>195</v>
      </c>
      <c r="D95" t="s">
        <v>202</v>
      </c>
      <c r="E95" s="6">
        <v>8</v>
      </c>
      <c r="F95" t="s">
        <v>645</v>
      </c>
      <c r="G95" s="6" t="str">
        <f t="shared" si="15"/>
        <v>Среден</v>
      </c>
      <c r="H95" s="6" t="str">
        <f t="shared" si="16"/>
        <v>Среден</v>
      </c>
      <c r="I95" s="6" t="str">
        <f t="shared" si="13"/>
        <v>Нисък</v>
      </c>
      <c r="J95" s="18">
        <f t="shared" si="14"/>
        <v>3.5933333333333328</v>
      </c>
      <c r="K95" s="21">
        <v>4</v>
      </c>
      <c r="L95" s="21">
        <v>3</v>
      </c>
      <c r="M95" s="7">
        <f t="shared" si="17"/>
        <v>3.75</v>
      </c>
      <c r="N95">
        <v>3</v>
      </c>
      <c r="O95">
        <v>4</v>
      </c>
      <c r="P95">
        <v>4</v>
      </c>
      <c r="Q95">
        <v>1</v>
      </c>
      <c r="R95" s="6">
        <f t="shared" si="18"/>
        <v>3.4</v>
      </c>
      <c r="S95" s="18">
        <f t="shared" si="19"/>
        <v>3.1984126984126982</v>
      </c>
      <c r="T95" s="5">
        <v>4</v>
      </c>
      <c r="U95" s="6">
        <v>4</v>
      </c>
      <c r="V95" s="6">
        <v>3</v>
      </c>
      <c r="W95" s="6">
        <v>5</v>
      </c>
      <c r="X95" s="6">
        <v>5</v>
      </c>
      <c r="Y95" s="6">
        <v>4</v>
      </c>
      <c r="Z95" s="7">
        <f t="shared" si="20"/>
        <v>4.25</v>
      </c>
      <c r="AA95" s="6">
        <v>2</v>
      </c>
      <c r="AB95" s="6">
        <v>5</v>
      </c>
      <c r="AC95" s="6">
        <v>5</v>
      </c>
      <c r="AD95" s="6">
        <v>2</v>
      </c>
      <c r="AE95" s="7">
        <f t="shared" si="21"/>
        <v>3.2857142857142856</v>
      </c>
      <c r="AF95" s="6">
        <v>2</v>
      </c>
      <c r="AG95" s="6">
        <v>1</v>
      </c>
      <c r="AH95" s="7">
        <f t="shared" si="22"/>
        <v>1.6666666666666667</v>
      </c>
      <c r="AI95" s="7">
        <f t="shared" si="23"/>
        <v>2.7976190476190474</v>
      </c>
      <c r="AJ95" s="6">
        <v>2</v>
      </c>
      <c r="AK95" s="6">
        <v>3</v>
      </c>
      <c r="AL95" s="6">
        <v>2</v>
      </c>
      <c r="AM95" s="6">
        <v>2</v>
      </c>
      <c r="AN95" s="6">
        <v>4</v>
      </c>
      <c r="AO95" s="18">
        <f t="shared" si="24"/>
        <v>2.3333333333333335</v>
      </c>
    </row>
    <row r="96" spans="1:41" x14ac:dyDescent="0.25">
      <c r="A96" t="s">
        <v>666</v>
      </c>
      <c r="B96" t="s">
        <v>203</v>
      </c>
      <c r="C96" t="s">
        <v>195</v>
      </c>
      <c r="D96" t="s">
        <v>204</v>
      </c>
      <c r="E96" s="6">
        <v>8</v>
      </c>
      <c r="F96" t="s">
        <v>645</v>
      </c>
      <c r="G96" s="6" t="str">
        <f t="shared" si="15"/>
        <v>Нисък</v>
      </c>
      <c r="H96" s="6" t="str">
        <f t="shared" si="16"/>
        <v>Среден</v>
      </c>
      <c r="I96" s="6" t="str">
        <f t="shared" si="13"/>
        <v>Нисък</v>
      </c>
      <c r="J96" s="18">
        <f t="shared" si="14"/>
        <v>2.4933333333333332</v>
      </c>
      <c r="K96" s="21">
        <v>2</v>
      </c>
      <c r="L96" s="21">
        <v>2</v>
      </c>
      <c r="M96" s="7">
        <f t="shared" si="17"/>
        <v>2</v>
      </c>
      <c r="N96">
        <v>3</v>
      </c>
      <c r="O96">
        <v>3</v>
      </c>
      <c r="P96">
        <v>1</v>
      </c>
      <c r="Q96">
        <v>4</v>
      </c>
      <c r="R96" s="6">
        <f t="shared" si="18"/>
        <v>2.4</v>
      </c>
      <c r="S96" s="18">
        <f t="shared" si="19"/>
        <v>2.8518518518518512</v>
      </c>
      <c r="T96" s="5">
        <v>3</v>
      </c>
      <c r="U96" s="6">
        <v>1</v>
      </c>
      <c r="V96" s="6">
        <v>3</v>
      </c>
      <c r="X96" s="6">
        <v>1</v>
      </c>
      <c r="Y96" s="6">
        <v>1</v>
      </c>
      <c r="Z96" s="9">
        <f>(U96*3+V96*1+W96*2+X96*1+Y96*1)/6</f>
        <v>1.3333333333333333</v>
      </c>
      <c r="AA96" s="6">
        <v>4</v>
      </c>
      <c r="AB96" s="6">
        <v>2</v>
      </c>
      <c r="AC96" s="6">
        <v>3</v>
      </c>
      <c r="AD96" s="6">
        <v>3</v>
      </c>
      <c r="AE96" s="7">
        <f t="shared" si="21"/>
        <v>3</v>
      </c>
      <c r="AF96" s="6">
        <v>5</v>
      </c>
      <c r="AG96" s="6">
        <v>1</v>
      </c>
      <c r="AH96" s="7">
        <f t="shared" si="22"/>
        <v>3.6666666666666665</v>
      </c>
      <c r="AI96" s="7">
        <f t="shared" si="23"/>
        <v>2.7777777777777772</v>
      </c>
      <c r="AJ96" s="6">
        <v>2</v>
      </c>
      <c r="AK96" s="6">
        <v>1</v>
      </c>
      <c r="AL96" s="6">
        <v>1</v>
      </c>
      <c r="AM96" s="6">
        <v>1</v>
      </c>
      <c r="AN96" s="6">
        <v>1</v>
      </c>
      <c r="AO96" s="18">
        <f t="shared" si="24"/>
        <v>1.2222222222222223</v>
      </c>
    </row>
    <row r="97" spans="1:41" x14ac:dyDescent="0.25">
      <c r="A97" t="s">
        <v>666</v>
      </c>
      <c r="B97" t="s">
        <v>205</v>
      </c>
      <c r="C97" t="s">
        <v>195</v>
      </c>
      <c r="D97" t="s">
        <v>206</v>
      </c>
      <c r="E97" s="6">
        <v>1</v>
      </c>
      <c r="F97" t="s">
        <v>644</v>
      </c>
      <c r="G97" s="6" t="str">
        <f t="shared" si="15"/>
        <v>Среден</v>
      </c>
      <c r="H97" s="6" t="str">
        <f t="shared" si="16"/>
        <v>Висок</v>
      </c>
      <c r="I97" s="6" t="str">
        <f t="shared" si="13"/>
        <v>Висок</v>
      </c>
      <c r="J97" s="18">
        <f t="shared" si="14"/>
        <v>3.333333333333333</v>
      </c>
      <c r="K97" s="21">
        <v>3</v>
      </c>
      <c r="L97" s="21">
        <v>5</v>
      </c>
      <c r="M97" s="7">
        <f t="shared" si="17"/>
        <v>3.5</v>
      </c>
      <c r="N97">
        <v>3</v>
      </c>
      <c r="O97">
        <v>3</v>
      </c>
      <c r="P97">
        <v>4</v>
      </c>
      <c r="Q97">
        <v>1</v>
      </c>
      <c r="R97" s="6">
        <f t="shared" si="18"/>
        <v>3</v>
      </c>
      <c r="S97" s="18">
        <f t="shared" si="19"/>
        <v>4.1349206349206353</v>
      </c>
      <c r="T97" s="5">
        <v>4</v>
      </c>
      <c r="U97" s="6">
        <v>5</v>
      </c>
      <c r="V97" s="6">
        <v>3</v>
      </c>
      <c r="W97" s="6">
        <v>4</v>
      </c>
      <c r="X97" s="6">
        <v>4</v>
      </c>
      <c r="Y97" s="6">
        <v>4</v>
      </c>
      <c r="Z97" s="7">
        <f t="shared" si="20"/>
        <v>4.25</v>
      </c>
      <c r="AA97" s="6">
        <v>2</v>
      </c>
      <c r="AB97" s="6">
        <v>5</v>
      </c>
      <c r="AC97" s="6">
        <v>4</v>
      </c>
      <c r="AD97" s="6">
        <v>4</v>
      </c>
      <c r="AE97" s="7">
        <f t="shared" si="21"/>
        <v>3.7142857142857144</v>
      </c>
      <c r="AF97" s="6">
        <v>4</v>
      </c>
      <c r="AG97" s="6">
        <v>5</v>
      </c>
      <c r="AH97" s="7">
        <f t="shared" si="22"/>
        <v>4.333333333333333</v>
      </c>
      <c r="AI97" s="7">
        <f t="shared" si="23"/>
        <v>4.2023809523809526</v>
      </c>
      <c r="AJ97" s="6">
        <v>5</v>
      </c>
      <c r="AK97" s="6">
        <v>5</v>
      </c>
      <c r="AL97" s="6">
        <v>5</v>
      </c>
      <c r="AM97" s="6">
        <v>4</v>
      </c>
      <c r="AN97" s="6">
        <v>5</v>
      </c>
      <c r="AO97" s="18">
        <f t="shared" si="24"/>
        <v>4.7777777777777777</v>
      </c>
    </row>
    <row r="98" spans="1:41" x14ac:dyDescent="0.25">
      <c r="A98" t="s">
        <v>666</v>
      </c>
      <c r="B98" t="s">
        <v>207</v>
      </c>
      <c r="C98" t="s">
        <v>195</v>
      </c>
      <c r="D98" t="s">
        <v>208</v>
      </c>
      <c r="E98" s="6">
        <v>1</v>
      </c>
      <c r="F98" t="s">
        <v>644</v>
      </c>
      <c r="G98" s="6" t="str">
        <f t="shared" si="15"/>
        <v>Висок</v>
      </c>
      <c r="H98" s="6" t="str">
        <f t="shared" si="16"/>
        <v>Висок</v>
      </c>
      <c r="I98" s="6" t="str">
        <f t="shared" si="13"/>
        <v>Висок</v>
      </c>
      <c r="J98" s="18">
        <f t="shared" si="14"/>
        <v>3.9799999999999995</v>
      </c>
      <c r="K98" s="21">
        <v>4</v>
      </c>
      <c r="L98" s="21">
        <v>1</v>
      </c>
      <c r="M98" s="7">
        <f t="shared" si="17"/>
        <v>3.25</v>
      </c>
      <c r="N98">
        <v>4</v>
      </c>
      <c r="O98">
        <v>5</v>
      </c>
      <c r="P98">
        <v>5</v>
      </c>
      <c r="Q98">
        <v>1</v>
      </c>
      <c r="R98" s="6">
        <f t="shared" si="18"/>
        <v>4.2</v>
      </c>
      <c r="S98" s="18">
        <f t="shared" si="19"/>
        <v>3.8809523809523814</v>
      </c>
      <c r="T98" s="5">
        <v>3</v>
      </c>
      <c r="U98" s="6">
        <v>4</v>
      </c>
      <c r="V98" s="6">
        <v>5</v>
      </c>
      <c r="W98" s="6">
        <v>5</v>
      </c>
      <c r="X98" s="6">
        <v>3</v>
      </c>
      <c r="Y98" s="6">
        <v>4</v>
      </c>
      <c r="Z98" s="7">
        <f t="shared" si="20"/>
        <v>4.25</v>
      </c>
      <c r="AA98" s="6">
        <v>4</v>
      </c>
      <c r="AB98" s="6">
        <v>3</v>
      </c>
      <c r="AC98" s="6">
        <v>2</v>
      </c>
      <c r="AD98" s="6">
        <v>4</v>
      </c>
      <c r="AE98" s="7">
        <f t="shared" si="21"/>
        <v>3.4285714285714284</v>
      </c>
      <c r="AF98" s="6">
        <v>5</v>
      </c>
      <c r="AG98" s="6">
        <v>4</v>
      </c>
      <c r="AH98" s="7">
        <f t="shared" si="22"/>
        <v>4.666666666666667</v>
      </c>
      <c r="AI98" s="7">
        <f t="shared" si="23"/>
        <v>4.3214285714285721</v>
      </c>
      <c r="AJ98" s="6">
        <v>5</v>
      </c>
      <c r="AK98" s="6">
        <v>5</v>
      </c>
      <c r="AL98" s="6">
        <v>4</v>
      </c>
      <c r="AM98" s="6">
        <v>5</v>
      </c>
      <c r="AN98" s="6">
        <v>4</v>
      </c>
      <c r="AO98" s="18">
        <f t="shared" si="24"/>
        <v>4.5555555555555554</v>
      </c>
    </row>
    <row r="99" spans="1:41" x14ac:dyDescent="0.25">
      <c r="A99" t="s">
        <v>666</v>
      </c>
      <c r="B99" t="s">
        <v>209</v>
      </c>
      <c r="C99" t="s">
        <v>195</v>
      </c>
      <c r="D99" t="s">
        <v>210</v>
      </c>
      <c r="E99" s="6">
        <v>1</v>
      </c>
      <c r="F99" t="s">
        <v>644</v>
      </c>
      <c r="G99" s="6" t="str">
        <f t="shared" si="15"/>
        <v>Среден</v>
      </c>
      <c r="H99" s="6" t="str">
        <f t="shared" si="16"/>
        <v>Висок</v>
      </c>
      <c r="I99" s="6" t="str">
        <f t="shared" si="13"/>
        <v>Висок</v>
      </c>
      <c r="J99" s="18">
        <f t="shared" si="14"/>
        <v>3.5200000000000005</v>
      </c>
      <c r="K99" s="21">
        <v>3</v>
      </c>
      <c r="L99" s="21">
        <v>1</v>
      </c>
      <c r="M99" s="7">
        <f t="shared" si="17"/>
        <v>2.5</v>
      </c>
      <c r="N99">
        <v>4</v>
      </c>
      <c r="O99">
        <v>5</v>
      </c>
      <c r="P99">
        <v>4</v>
      </c>
      <c r="Q99">
        <v>1</v>
      </c>
      <c r="R99" s="6">
        <f t="shared" si="18"/>
        <v>3.8</v>
      </c>
      <c r="S99" s="18">
        <f t="shared" si="19"/>
        <v>3.5079365079365075</v>
      </c>
      <c r="T99" s="5">
        <v>3</v>
      </c>
      <c r="U99" s="6">
        <v>4</v>
      </c>
      <c r="V99" s="6">
        <v>2</v>
      </c>
      <c r="W99" s="6">
        <v>4</v>
      </c>
      <c r="X99" s="6">
        <v>3</v>
      </c>
      <c r="Y99" s="6">
        <v>3</v>
      </c>
      <c r="Z99" s="7">
        <f t="shared" si="20"/>
        <v>3.5</v>
      </c>
      <c r="AA99" s="6">
        <v>2</v>
      </c>
      <c r="AB99" s="6">
        <v>5</v>
      </c>
      <c r="AC99" s="6">
        <v>5</v>
      </c>
      <c r="AD99" s="6">
        <v>3</v>
      </c>
      <c r="AE99" s="7">
        <f t="shared" si="21"/>
        <v>3.5714285714285716</v>
      </c>
      <c r="AF99" s="6">
        <v>4</v>
      </c>
      <c r="AG99" s="6">
        <v>4</v>
      </c>
      <c r="AH99" s="7">
        <f t="shared" si="22"/>
        <v>4</v>
      </c>
      <c r="AI99" s="7">
        <f t="shared" si="23"/>
        <v>3.7619047619047614</v>
      </c>
      <c r="AJ99" s="6">
        <v>5</v>
      </c>
      <c r="AK99" s="6">
        <v>5</v>
      </c>
      <c r="AL99" s="6">
        <v>4</v>
      </c>
      <c r="AM99" s="6">
        <v>4</v>
      </c>
      <c r="AN99" s="6">
        <v>4</v>
      </c>
      <c r="AO99" s="18">
        <f t="shared" si="24"/>
        <v>4.333333333333333</v>
      </c>
    </row>
    <row r="100" spans="1:41" x14ac:dyDescent="0.25">
      <c r="A100" t="s">
        <v>666</v>
      </c>
      <c r="B100" t="s">
        <v>211</v>
      </c>
      <c r="C100" t="s">
        <v>195</v>
      </c>
      <c r="D100" t="s">
        <v>212</v>
      </c>
      <c r="E100" s="6">
        <v>8</v>
      </c>
      <c r="F100" t="s">
        <v>645</v>
      </c>
      <c r="G100" s="6" t="str">
        <f t="shared" si="15"/>
        <v>Среден</v>
      </c>
      <c r="H100" s="6" t="str">
        <f t="shared" si="16"/>
        <v>Нисък</v>
      </c>
      <c r="I100" s="6" t="str">
        <f t="shared" si="13"/>
        <v>Нисък</v>
      </c>
      <c r="J100" s="18">
        <f t="shared" si="14"/>
        <v>2.8</v>
      </c>
      <c r="K100" s="21">
        <v>3</v>
      </c>
      <c r="L100" s="21">
        <v>5</v>
      </c>
      <c r="M100" s="7">
        <f t="shared" si="17"/>
        <v>3.5</v>
      </c>
      <c r="N100">
        <v>4</v>
      </c>
      <c r="O100">
        <v>1</v>
      </c>
      <c r="P100">
        <v>1</v>
      </c>
      <c r="Q100">
        <v>1</v>
      </c>
      <c r="R100" s="6">
        <f t="shared" si="18"/>
        <v>1</v>
      </c>
      <c r="S100" s="18">
        <f t="shared" si="19"/>
        <v>2.2420634920634921</v>
      </c>
      <c r="T100" s="5">
        <v>2</v>
      </c>
      <c r="U100" s="6">
        <v>1</v>
      </c>
      <c r="V100" s="6">
        <v>2</v>
      </c>
      <c r="W100" s="6">
        <v>1</v>
      </c>
      <c r="X100" s="6">
        <v>2</v>
      </c>
      <c r="Y100" s="6">
        <v>2</v>
      </c>
      <c r="Z100" s="7">
        <f t="shared" si="20"/>
        <v>1.375</v>
      </c>
      <c r="AA100" s="6">
        <v>4</v>
      </c>
      <c r="AB100" s="6">
        <v>5</v>
      </c>
      <c r="AC100" s="6">
        <v>5</v>
      </c>
      <c r="AD100" s="6">
        <v>4</v>
      </c>
      <c r="AE100" s="7">
        <f t="shared" si="21"/>
        <v>4.4285714285714288</v>
      </c>
      <c r="AF100" s="6">
        <v>2</v>
      </c>
      <c r="AG100" s="6">
        <v>3</v>
      </c>
      <c r="AH100" s="7">
        <f t="shared" si="22"/>
        <v>2.3333333333333335</v>
      </c>
      <c r="AI100" s="7">
        <f t="shared" si="23"/>
        <v>2.3630952380952381</v>
      </c>
      <c r="AJ100" s="6">
        <v>1</v>
      </c>
      <c r="AK100" s="6">
        <v>1</v>
      </c>
      <c r="AL100" s="6">
        <v>2</v>
      </c>
      <c r="AM100" s="6">
        <v>1</v>
      </c>
      <c r="AN100" s="6">
        <v>2</v>
      </c>
      <c r="AO100" s="18">
        <f t="shared" si="24"/>
        <v>1.4444444444444444</v>
      </c>
    </row>
    <row r="101" spans="1:41" x14ac:dyDescent="0.25">
      <c r="A101" t="s">
        <v>666</v>
      </c>
      <c r="B101" t="s">
        <v>213</v>
      </c>
      <c r="C101" t="s">
        <v>195</v>
      </c>
      <c r="D101" t="s">
        <v>214</v>
      </c>
      <c r="E101" s="6">
        <v>5</v>
      </c>
      <c r="F101" t="s">
        <v>645</v>
      </c>
      <c r="G101" s="6" t="str">
        <f t="shared" si="15"/>
        <v>Среден</v>
      </c>
      <c r="H101" s="6" t="str">
        <f t="shared" si="16"/>
        <v>Среден</v>
      </c>
      <c r="I101" s="6" t="str">
        <f t="shared" si="13"/>
        <v>Среден</v>
      </c>
      <c r="J101" s="18">
        <f t="shared" si="14"/>
        <v>2.9533333333333331</v>
      </c>
      <c r="K101" s="21">
        <v>4</v>
      </c>
      <c r="L101" s="21">
        <v>3</v>
      </c>
      <c r="M101" s="7">
        <f t="shared" si="17"/>
        <v>3.75</v>
      </c>
      <c r="N101">
        <v>3</v>
      </c>
      <c r="O101">
        <v>2</v>
      </c>
      <c r="P101">
        <v>2</v>
      </c>
      <c r="Q101">
        <v>1</v>
      </c>
      <c r="R101" s="6">
        <f t="shared" si="18"/>
        <v>1.8</v>
      </c>
      <c r="S101" s="18">
        <f t="shared" si="19"/>
        <v>3.0555555555555558</v>
      </c>
      <c r="T101" s="5">
        <v>3</v>
      </c>
      <c r="U101" s="6">
        <v>3</v>
      </c>
      <c r="V101" s="6">
        <v>3</v>
      </c>
      <c r="W101" s="6">
        <v>3</v>
      </c>
      <c r="X101" s="6">
        <v>2</v>
      </c>
      <c r="Y101" s="6">
        <v>2</v>
      </c>
      <c r="Z101" s="7">
        <f t="shared" si="20"/>
        <v>2.75</v>
      </c>
      <c r="AA101" s="6">
        <v>3</v>
      </c>
      <c r="AB101" s="6">
        <v>4</v>
      </c>
      <c r="AC101" s="6">
        <v>5</v>
      </c>
      <c r="AD101" s="6">
        <v>1</v>
      </c>
      <c r="AE101" s="7">
        <f t="shared" si="21"/>
        <v>3</v>
      </c>
      <c r="AF101" s="6">
        <v>4</v>
      </c>
      <c r="AG101" s="6">
        <v>2</v>
      </c>
      <c r="AH101" s="7">
        <f t="shared" si="22"/>
        <v>3.3333333333333335</v>
      </c>
      <c r="AI101" s="7">
        <f t="shared" si="23"/>
        <v>3.0833333333333335</v>
      </c>
      <c r="AJ101" s="6">
        <v>4</v>
      </c>
      <c r="AK101" s="6">
        <v>2</v>
      </c>
      <c r="AL101" s="6">
        <v>3</v>
      </c>
      <c r="AM101" s="6">
        <v>3</v>
      </c>
      <c r="AN101" s="6">
        <v>2</v>
      </c>
      <c r="AO101" s="18">
        <f t="shared" si="24"/>
        <v>3</v>
      </c>
    </row>
    <row r="102" spans="1:41" x14ac:dyDescent="0.25">
      <c r="A102" t="s">
        <v>666</v>
      </c>
      <c r="B102" t="s">
        <v>215</v>
      </c>
      <c r="C102" t="s">
        <v>195</v>
      </c>
      <c r="D102" t="s">
        <v>216</v>
      </c>
      <c r="E102" s="6">
        <v>4</v>
      </c>
      <c r="F102" t="s">
        <v>644</v>
      </c>
      <c r="G102" s="6" t="str">
        <f t="shared" si="15"/>
        <v>Среден</v>
      </c>
      <c r="H102" s="6" t="str">
        <f t="shared" si="16"/>
        <v>Висок</v>
      </c>
      <c r="I102" s="6" t="str">
        <f t="shared" si="13"/>
        <v>Среден</v>
      </c>
      <c r="J102" s="18">
        <f t="shared" si="14"/>
        <v>3.0866666666666669</v>
      </c>
      <c r="K102" s="21">
        <v>2</v>
      </c>
      <c r="L102" s="21">
        <v>5</v>
      </c>
      <c r="M102" s="7">
        <f t="shared" si="17"/>
        <v>2.75</v>
      </c>
      <c r="N102">
        <v>2</v>
      </c>
      <c r="O102">
        <v>4</v>
      </c>
      <c r="P102">
        <v>4</v>
      </c>
      <c r="Q102">
        <v>3</v>
      </c>
      <c r="R102" s="6">
        <f t="shared" si="18"/>
        <v>3.8</v>
      </c>
      <c r="S102" s="18">
        <f t="shared" si="19"/>
        <v>3.6309523809523809</v>
      </c>
      <c r="T102" s="5">
        <v>3</v>
      </c>
      <c r="U102" s="6">
        <v>4</v>
      </c>
      <c r="V102" s="6">
        <v>5</v>
      </c>
      <c r="W102" s="6">
        <v>5</v>
      </c>
      <c r="X102" s="6">
        <v>3</v>
      </c>
      <c r="Y102" s="6">
        <v>3</v>
      </c>
      <c r="Z102" s="7">
        <f t="shared" si="20"/>
        <v>4.125</v>
      </c>
      <c r="AA102" s="6">
        <v>4</v>
      </c>
      <c r="AB102" s="6">
        <v>2</v>
      </c>
      <c r="AC102" s="6">
        <v>2</v>
      </c>
      <c r="AD102" s="6">
        <v>5</v>
      </c>
      <c r="AE102" s="7">
        <f t="shared" si="21"/>
        <v>3.4285714285714284</v>
      </c>
      <c r="AF102" s="6">
        <v>4</v>
      </c>
      <c r="AG102" s="6">
        <v>4</v>
      </c>
      <c r="AH102" s="7">
        <f t="shared" si="22"/>
        <v>4</v>
      </c>
      <c r="AI102" s="7">
        <f t="shared" si="23"/>
        <v>3.9464285714285716</v>
      </c>
      <c r="AJ102" s="6">
        <v>1</v>
      </c>
      <c r="AK102" s="6">
        <v>4</v>
      </c>
      <c r="AL102" s="6">
        <v>4</v>
      </c>
      <c r="AM102" s="6">
        <v>4</v>
      </c>
      <c r="AN102" s="6">
        <v>4</v>
      </c>
      <c r="AO102" s="18">
        <f t="shared" si="24"/>
        <v>3.3333333333333335</v>
      </c>
    </row>
    <row r="103" spans="1:41" x14ac:dyDescent="0.25">
      <c r="A103" t="s">
        <v>666</v>
      </c>
      <c r="B103" t="s">
        <v>217</v>
      </c>
      <c r="C103" t="s">
        <v>195</v>
      </c>
      <c r="D103" t="s">
        <v>218</v>
      </c>
      <c r="E103" s="6">
        <v>5</v>
      </c>
      <c r="F103" t="s">
        <v>645</v>
      </c>
      <c r="G103" s="6" t="str">
        <f t="shared" si="15"/>
        <v>Среден</v>
      </c>
      <c r="H103" s="6" t="str">
        <f t="shared" si="16"/>
        <v>Среден</v>
      </c>
      <c r="I103" s="6" t="str">
        <f t="shared" si="13"/>
        <v>Среден</v>
      </c>
      <c r="J103" s="18">
        <f t="shared" si="14"/>
        <v>3.1533333333333333</v>
      </c>
      <c r="K103" s="21">
        <v>4</v>
      </c>
      <c r="L103" s="21">
        <v>5</v>
      </c>
      <c r="M103" s="7">
        <f t="shared" si="17"/>
        <v>4.25</v>
      </c>
      <c r="N103">
        <v>3</v>
      </c>
      <c r="O103">
        <v>1</v>
      </c>
      <c r="P103">
        <v>2</v>
      </c>
      <c r="Q103">
        <v>3</v>
      </c>
      <c r="R103" s="6">
        <f t="shared" si="18"/>
        <v>1.8</v>
      </c>
      <c r="S103" s="18">
        <f t="shared" si="19"/>
        <v>2.9277777777777785</v>
      </c>
      <c r="T103" s="5">
        <v>2</v>
      </c>
      <c r="U103" s="6">
        <v>2</v>
      </c>
      <c r="V103" s="6">
        <v>4</v>
      </c>
      <c r="W103" s="6">
        <v>3</v>
      </c>
      <c r="X103" s="6">
        <v>4</v>
      </c>
      <c r="Y103" s="6">
        <v>3</v>
      </c>
      <c r="Z103" s="7">
        <f t="shared" si="20"/>
        <v>2.875</v>
      </c>
      <c r="AB103" s="6">
        <v>5</v>
      </c>
      <c r="AC103" s="6">
        <v>4</v>
      </c>
      <c r="AD103" s="6">
        <v>2</v>
      </c>
      <c r="AE103" s="9">
        <f>(AA103*2+AB103*2+AC103+AD103*2)/5</f>
        <v>3.6</v>
      </c>
      <c r="AF103" s="6">
        <v>5</v>
      </c>
      <c r="AG103" s="6">
        <v>1</v>
      </c>
      <c r="AH103" s="7">
        <f t="shared" si="22"/>
        <v>3.6666666666666665</v>
      </c>
      <c r="AI103" s="7">
        <f t="shared" si="23"/>
        <v>3.3916666666666671</v>
      </c>
      <c r="AJ103" s="6">
        <v>3</v>
      </c>
      <c r="AK103" s="6">
        <v>4</v>
      </c>
      <c r="AL103" s="6">
        <v>1</v>
      </c>
      <c r="AM103" s="6">
        <v>2</v>
      </c>
      <c r="AN103" s="6">
        <v>5</v>
      </c>
      <c r="AO103" s="18">
        <f t="shared" si="24"/>
        <v>2.4444444444444446</v>
      </c>
    </row>
    <row r="104" spans="1:41" x14ac:dyDescent="0.25">
      <c r="A104" t="s">
        <v>666</v>
      </c>
      <c r="B104" t="s">
        <v>219</v>
      </c>
      <c r="C104" t="s">
        <v>220</v>
      </c>
      <c r="D104" t="s">
        <v>221</v>
      </c>
      <c r="E104" s="6">
        <v>1</v>
      </c>
      <c r="F104" t="s">
        <v>644</v>
      </c>
      <c r="G104" s="6" t="str">
        <f t="shared" si="15"/>
        <v>Среден</v>
      </c>
      <c r="H104" s="6" t="str">
        <f t="shared" si="16"/>
        <v>Висок</v>
      </c>
      <c r="I104" s="6" t="str">
        <f t="shared" si="13"/>
        <v>Висок</v>
      </c>
      <c r="J104" s="18">
        <f t="shared" si="14"/>
        <v>3.246666666666667</v>
      </c>
      <c r="K104" s="21">
        <v>3</v>
      </c>
      <c r="L104" s="21">
        <v>2</v>
      </c>
      <c r="M104" s="7">
        <f t="shared" si="17"/>
        <v>2.75</v>
      </c>
      <c r="N104">
        <v>2</v>
      </c>
      <c r="O104">
        <v>5</v>
      </c>
      <c r="P104">
        <v>5</v>
      </c>
      <c r="Q104">
        <v>1</v>
      </c>
      <c r="R104" s="6">
        <f t="shared" si="18"/>
        <v>4.2</v>
      </c>
      <c r="S104" s="18">
        <f t="shared" si="19"/>
        <v>3.6388888888888893</v>
      </c>
      <c r="T104" s="5">
        <v>4</v>
      </c>
      <c r="U104" s="6">
        <v>4</v>
      </c>
      <c r="V104" s="6">
        <v>2</v>
      </c>
      <c r="W104" s="6">
        <v>4</v>
      </c>
      <c r="X104" s="6">
        <v>4</v>
      </c>
      <c r="Y104" s="6">
        <v>5</v>
      </c>
      <c r="Z104" s="7">
        <f t="shared" si="20"/>
        <v>3.875</v>
      </c>
      <c r="AA104" s="6">
        <v>4</v>
      </c>
      <c r="AB104" s="6">
        <v>3</v>
      </c>
      <c r="AC104" s="6">
        <v>3</v>
      </c>
      <c r="AD104" s="6">
        <v>2</v>
      </c>
      <c r="AE104" s="7">
        <f t="shared" si="21"/>
        <v>3</v>
      </c>
      <c r="AF104" s="6">
        <v>3</v>
      </c>
      <c r="AG104" s="6">
        <v>4</v>
      </c>
      <c r="AH104" s="7">
        <f t="shared" si="22"/>
        <v>3.3333333333333335</v>
      </c>
      <c r="AI104" s="7">
        <f t="shared" si="23"/>
        <v>3.4583333333333335</v>
      </c>
      <c r="AJ104" s="6">
        <v>3</v>
      </c>
      <c r="AK104" s="6">
        <v>3</v>
      </c>
      <c r="AL104" s="6">
        <v>4</v>
      </c>
      <c r="AM104" s="6">
        <v>4</v>
      </c>
      <c r="AN104" s="6">
        <v>5</v>
      </c>
      <c r="AO104" s="18">
        <f t="shared" si="24"/>
        <v>3.7777777777777777</v>
      </c>
    </row>
    <row r="105" spans="1:41" x14ac:dyDescent="0.25">
      <c r="A105" t="s">
        <v>666</v>
      </c>
      <c r="B105" t="s">
        <v>222</v>
      </c>
      <c r="C105" t="s">
        <v>220</v>
      </c>
      <c r="D105" t="s">
        <v>223</v>
      </c>
      <c r="E105" s="6">
        <v>6</v>
      </c>
      <c r="F105" t="s">
        <v>646</v>
      </c>
      <c r="G105" s="6" t="str">
        <f t="shared" si="15"/>
        <v>Нисък</v>
      </c>
      <c r="H105" s="6" t="str">
        <f t="shared" si="16"/>
        <v>Нисък</v>
      </c>
      <c r="I105" s="6" t="str">
        <f t="shared" si="13"/>
        <v>Среден</v>
      </c>
      <c r="J105" s="18">
        <f t="shared" si="14"/>
        <v>2.2999999999999998</v>
      </c>
      <c r="K105" s="21">
        <v>2</v>
      </c>
      <c r="L105" s="21">
        <v>3</v>
      </c>
      <c r="M105" s="7">
        <f t="shared" si="17"/>
        <v>2.25</v>
      </c>
      <c r="N105">
        <v>1</v>
      </c>
      <c r="O105">
        <v>3</v>
      </c>
      <c r="P105">
        <v>2</v>
      </c>
      <c r="Q105">
        <v>5</v>
      </c>
      <c r="R105" s="6">
        <f t="shared" si="18"/>
        <v>3</v>
      </c>
      <c r="S105" s="18">
        <f t="shared" si="19"/>
        <v>2.2222222222222219</v>
      </c>
      <c r="T105" s="5">
        <v>3</v>
      </c>
      <c r="U105" s="6">
        <v>2</v>
      </c>
      <c r="V105" s="6">
        <v>2</v>
      </c>
      <c r="W105" s="6">
        <v>1</v>
      </c>
      <c r="X105" s="6">
        <v>1</v>
      </c>
      <c r="Y105" s="6">
        <v>1</v>
      </c>
      <c r="Z105" s="7">
        <f t="shared" si="20"/>
        <v>1.5</v>
      </c>
      <c r="AA105" s="6">
        <v>3</v>
      </c>
      <c r="AB105" s="6">
        <v>1</v>
      </c>
      <c r="AC105" s="6">
        <v>2</v>
      </c>
      <c r="AD105" s="6">
        <v>2</v>
      </c>
      <c r="AE105" s="7">
        <f t="shared" si="21"/>
        <v>2</v>
      </c>
      <c r="AF105" s="6">
        <v>2</v>
      </c>
      <c r="AG105" s="6">
        <v>2</v>
      </c>
      <c r="AH105" s="7">
        <f t="shared" si="22"/>
        <v>2</v>
      </c>
      <c r="AI105" s="7">
        <f t="shared" si="23"/>
        <v>1.8333333333333333</v>
      </c>
      <c r="AJ105" s="6">
        <v>4</v>
      </c>
      <c r="AK105" s="6">
        <v>4</v>
      </c>
      <c r="AL105" s="6">
        <v>1</v>
      </c>
      <c r="AM105" s="6">
        <v>3</v>
      </c>
      <c r="AN105" s="6">
        <v>3</v>
      </c>
      <c r="AO105" s="18">
        <f t="shared" ref="AO105:AO136" si="25">(AJ105*2+AK105*1+AL105*3+AM105*2+AN105)/9</f>
        <v>2.6666666666666665</v>
      </c>
    </row>
    <row r="106" spans="1:41" x14ac:dyDescent="0.25">
      <c r="A106" t="s">
        <v>666</v>
      </c>
      <c r="B106" t="s">
        <v>224</v>
      </c>
      <c r="C106" t="s">
        <v>220</v>
      </c>
      <c r="D106" t="s">
        <v>225</v>
      </c>
      <c r="E106" s="6">
        <v>2</v>
      </c>
      <c r="F106" t="s">
        <v>644</v>
      </c>
      <c r="G106" s="6" t="str">
        <f t="shared" si="15"/>
        <v>Среден</v>
      </c>
      <c r="H106" s="6" t="str">
        <f t="shared" si="16"/>
        <v>Среден</v>
      </c>
      <c r="I106" s="6" t="str">
        <f t="shared" si="13"/>
        <v>Среден</v>
      </c>
      <c r="J106" s="18">
        <f t="shared" si="14"/>
        <v>2.5333333333333332</v>
      </c>
      <c r="K106" s="21">
        <v>1</v>
      </c>
      <c r="L106" s="21">
        <v>3</v>
      </c>
      <c r="M106" s="7">
        <f t="shared" si="17"/>
        <v>1.5</v>
      </c>
      <c r="N106">
        <v>3</v>
      </c>
      <c r="O106">
        <v>3</v>
      </c>
      <c r="P106">
        <v>3</v>
      </c>
      <c r="Q106">
        <v>3</v>
      </c>
      <c r="R106" s="6">
        <f t="shared" si="18"/>
        <v>3</v>
      </c>
      <c r="S106" s="18">
        <f t="shared" si="19"/>
        <v>2.8042328042328051</v>
      </c>
      <c r="T106" s="5">
        <v>2</v>
      </c>
      <c r="U106" s="6">
        <v>2</v>
      </c>
      <c r="V106" s="6">
        <v>4</v>
      </c>
      <c r="X106" s="6">
        <v>4</v>
      </c>
      <c r="Y106" s="6">
        <v>3</v>
      </c>
      <c r="Z106" s="9">
        <f>(U106*3+V106*1+W106*2+X106*1+Y106*1)/6</f>
        <v>2.8333333333333335</v>
      </c>
      <c r="AA106" s="6">
        <v>4</v>
      </c>
      <c r="AB106" s="6">
        <v>1</v>
      </c>
      <c r="AC106" s="6">
        <v>2</v>
      </c>
      <c r="AD106" s="6">
        <v>3</v>
      </c>
      <c r="AE106" s="7">
        <f t="shared" si="21"/>
        <v>2.5714285714285716</v>
      </c>
      <c r="AF106" s="6">
        <v>3</v>
      </c>
      <c r="AG106" s="6">
        <v>5</v>
      </c>
      <c r="AH106" s="7">
        <f t="shared" si="22"/>
        <v>3.6666666666666665</v>
      </c>
      <c r="AI106" s="7">
        <f t="shared" si="23"/>
        <v>3.2063492063492069</v>
      </c>
      <c r="AJ106" s="6">
        <v>3</v>
      </c>
      <c r="AK106" s="6">
        <v>3</v>
      </c>
      <c r="AL106" s="6">
        <v>4</v>
      </c>
      <c r="AM106" s="6">
        <v>4</v>
      </c>
      <c r="AN106" s="6">
        <v>3</v>
      </c>
      <c r="AO106" s="18">
        <f t="shared" si="25"/>
        <v>3.5555555555555554</v>
      </c>
    </row>
    <row r="107" spans="1:41" x14ac:dyDescent="0.25">
      <c r="A107" t="s">
        <v>666</v>
      </c>
      <c r="B107" t="s">
        <v>226</v>
      </c>
      <c r="C107" t="s">
        <v>220</v>
      </c>
      <c r="D107" t="s">
        <v>227</v>
      </c>
      <c r="E107" s="6">
        <v>5</v>
      </c>
      <c r="F107" t="s">
        <v>645</v>
      </c>
      <c r="G107" s="6" t="str">
        <f t="shared" si="15"/>
        <v>Среден</v>
      </c>
      <c r="H107" s="6" t="str">
        <f t="shared" si="16"/>
        <v>Среден</v>
      </c>
      <c r="I107" s="6" t="str">
        <f t="shared" si="13"/>
        <v>Среден</v>
      </c>
      <c r="J107" s="18">
        <f t="shared" si="14"/>
        <v>2.84</v>
      </c>
      <c r="K107" s="21">
        <v>1</v>
      </c>
      <c r="L107" s="21">
        <v>5</v>
      </c>
      <c r="M107" s="7">
        <f t="shared" si="17"/>
        <v>2</v>
      </c>
      <c r="N107">
        <v>4</v>
      </c>
      <c r="O107">
        <v>3</v>
      </c>
      <c r="P107">
        <v>3</v>
      </c>
      <c r="Q107">
        <v>1</v>
      </c>
      <c r="R107" s="6">
        <f t="shared" si="18"/>
        <v>2.6</v>
      </c>
      <c r="S107" s="18">
        <f t="shared" si="19"/>
        <v>3.0476190476190474</v>
      </c>
      <c r="T107" s="5">
        <v>3</v>
      </c>
      <c r="U107" s="6">
        <v>4</v>
      </c>
      <c r="V107" s="6">
        <v>2</v>
      </c>
      <c r="W107" s="6">
        <v>4</v>
      </c>
      <c r="X107" s="6">
        <v>3</v>
      </c>
      <c r="Y107" s="6">
        <v>3</v>
      </c>
      <c r="Z107" s="7">
        <f t="shared" si="20"/>
        <v>3.5</v>
      </c>
      <c r="AA107" s="6">
        <v>4</v>
      </c>
      <c r="AB107" s="6">
        <v>4</v>
      </c>
      <c r="AC107" s="6">
        <v>4</v>
      </c>
      <c r="AD107" s="6">
        <v>2</v>
      </c>
      <c r="AE107" s="7">
        <f t="shared" si="21"/>
        <v>3.4285714285714284</v>
      </c>
      <c r="AF107" s="6">
        <v>3</v>
      </c>
      <c r="AG107" s="6">
        <v>2</v>
      </c>
      <c r="AH107" s="7">
        <f t="shared" si="22"/>
        <v>2.6666666666666665</v>
      </c>
      <c r="AI107" s="7">
        <f t="shared" si="23"/>
        <v>3.0714285714285716</v>
      </c>
      <c r="AJ107" s="6">
        <v>3</v>
      </c>
      <c r="AK107" s="6">
        <v>2</v>
      </c>
      <c r="AL107" s="6">
        <v>3</v>
      </c>
      <c r="AM107" s="6">
        <v>4</v>
      </c>
      <c r="AN107" s="6">
        <v>4</v>
      </c>
      <c r="AO107" s="18">
        <f t="shared" si="25"/>
        <v>3.2222222222222223</v>
      </c>
    </row>
    <row r="108" spans="1:41" x14ac:dyDescent="0.25">
      <c r="A108" t="s">
        <v>666</v>
      </c>
      <c r="B108" t="s">
        <v>246</v>
      </c>
      <c r="C108" t="s">
        <v>220</v>
      </c>
      <c r="D108" t="s">
        <v>247</v>
      </c>
      <c r="E108" s="6">
        <v>9</v>
      </c>
      <c r="F108" t="s">
        <v>647</v>
      </c>
      <c r="G108" s="6" t="str">
        <f t="shared" si="15"/>
        <v>Висок</v>
      </c>
      <c r="H108" s="6" t="str">
        <f t="shared" si="16"/>
        <v>Нисък</v>
      </c>
      <c r="I108" s="6" t="str">
        <f t="shared" si="13"/>
        <v>Нисък</v>
      </c>
      <c r="J108" s="18">
        <f t="shared" si="14"/>
        <v>3.9533333333333331</v>
      </c>
      <c r="K108" s="21">
        <v>4</v>
      </c>
      <c r="L108" s="21">
        <v>5</v>
      </c>
      <c r="M108" s="7">
        <f t="shared" si="17"/>
        <v>4.25</v>
      </c>
      <c r="N108">
        <v>3</v>
      </c>
      <c r="O108">
        <v>5</v>
      </c>
      <c r="P108">
        <v>4</v>
      </c>
      <c r="Q108">
        <v>1</v>
      </c>
      <c r="R108" s="6">
        <f t="shared" si="18"/>
        <v>3.8</v>
      </c>
      <c r="S108" s="18">
        <f t="shared" si="19"/>
        <v>2.0277777777777777</v>
      </c>
      <c r="T108" s="5">
        <v>2</v>
      </c>
      <c r="U108" s="6">
        <v>2</v>
      </c>
      <c r="V108" s="6">
        <v>3</v>
      </c>
      <c r="W108" s="6">
        <v>1</v>
      </c>
      <c r="X108" s="6">
        <v>1</v>
      </c>
      <c r="Y108" s="6">
        <v>1</v>
      </c>
      <c r="Z108" s="7">
        <f t="shared" si="20"/>
        <v>1.625</v>
      </c>
      <c r="AA108" s="6">
        <v>4</v>
      </c>
      <c r="AB108" s="6">
        <v>5</v>
      </c>
      <c r="AC108" s="6">
        <v>4</v>
      </c>
      <c r="AD108" s="6">
        <v>3</v>
      </c>
      <c r="AE108" s="7">
        <f t="shared" si="21"/>
        <v>4</v>
      </c>
      <c r="AF108" s="6">
        <v>1</v>
      </c>
      <c r="AG108" s="6">
        <v>3</v>
      </c>
      <c r="AH108" s="7">
        <f t="shared" si="22"/>
        <v>1.6666666666666667</v>
      </c>
      <c r="AI108" s="7">
        <f t="shared" si="23"/>
        <v>2.0416666666666665</v>
      </c>
      <c r="AJ108" s="6">
        <v>2</v>
      </c>
      <c r="AK108" s="6">
        <v>1</v>
      </c>
      <c r="AL108" s="6">
        <v>2</v>
      </c>
      <c r="AM108" s="6">
        <v>2</v>
      </c>
      <c r="AN108" s="6">
        <v>2</v>
      </c>
      <c r="AO108" s="18">
        <f t="shared" si="25"/>
        <v>1.8888888888888888</v>
      </c>
    </row>
    <row r="109" spans="1:41" x14ac:dyDescent="0.25">
      <c r="A109" t="s">
        <v>666</v>
      </c>
      <c r="B109" t="s">
        <v>252</v>
      </c>
      <c r="C109" t="s">
        <v>220</v>
      </c>
      <c r="D109" t="s">
        <v>253</v>
      </c>
      <c r="E109" s="6">
        <v>2</v>
      </c>
      <c r="F109" t="s">
        <v>644</v>
      </c>
      <c r="G109" s="6" t="str">
        <f t="shared" si="15"/>
        <v>Среден</v>
      </c>
      <c r="H109" s="6" t="str">
        <f t="shared" si="16"/>
        <v>Среден</v>
      </c>
      <c r="I109" s="6" t="str">
        <f t="shared" si="13"/>
        <v>Висок</v>
      </c>
      <c r="J109" s="18">
        <f t="shared" si="14"/>
        <v>3.62</v>
      </c>
      <c r="K109" s="21">
        <v>3</v>
      </c>
      <c r="L109" s="21">
        <v>2</v>
      </c>
      <c r="M109" s="7">
        <f t="shared" si="17"/>
        <v>2.75</v>
      </c>
      <c r="N109">
        <v>4</v>
      </c>
      <c r="O109">
        <v>3</v>
      </c>
      <c r="P109">
        <v>5</v>
      </c>
      <c r="Q109">
        <v>3</v>
      </c>
      <c r="R109" s="6">
        <f t="shared" si="18"/>
        <v>3.8</v>
      </c>
      <c r="S109" s="18">
        <f t="shared" si="19"/>
        <v>3.1666666666666665</v>
      </c>
      <c r="T109" s="5">
        <v>2</v>
      </c>
      <c r="U109" s="6">
        <v>4</v>
      </c>
      <c r="V109" s="6">
        <v>3</v>
      </c>
      <c r="W109" s="6">
        <v>3</v>
      </c>
      <c r="X109" s="6">
        <v>5</v>
      </c>
      <c r="Y109" s="6">
        <v>4</v>
      </c>
      <c r="Z109" s="7">
        <f t="shared" si="20"/>
        <v>3.75</v>
      </c>
      <c r="AA109" s="6">
        <v>5</v>
      </c>
      <c r="AB109" s="6">
        <v>3</v>
      </c>
      <c r="AC109" s="6">
        <v>3</v>
      </c>
      <c r="AD109" s="6">
        <v>1</v>
      </c>
      <c r="AE109" s="7">
        <f t="shared" si="21"/>
        <v>3</v>
      </c>
      <c r="AF109" s="6">
        <v>4</v>
      </c>
      <c r="AG109" s="6">
        <v>4</v>
      </c>
      <c r="AH109" s="7">
        <f t="shared" si="22"/>
        <v>4</v>
      </c>
      <c r="AI109" s="7">
        <f t="shared" si="23"/>
        <v>3.75</v>
      </c>
      <c r="AJ109" s="6">
        <v>5</v>
      </c>
      <c r="AK109" s="6">
        <v>5</v>
      </c>
      <c r="AL109" s="6">
        <v>4</v>
      </c>
      <c r="AM109" s="6">
        <v>4</v>
      </c>
      <c r="AN109" s="6">
        <v>4</v>
      </c>
      <c r="AO109" s="18">
        <f t="shared" si="25"/>
        <v>4.333333333333333</v>
      </c>
    </row>
    <row r="110" spans="1:41" x14ac:dyDescent="0.25">
      <c r="A110" t="s">
        <v>666</v>
      </c>
      <c r="B110" t="s">
        <v>228</v>
      </c>
      <c r="C110" t="s">
        <v>220</v>
      </c>
      <c r="D110" t="s">
        <v>229</v>
      </c>
      <c r="E110" s="6">
        <v>2</v>
      </c>
      <c r="F110" t="s">
        <v>644</v>
      </c>
      <c r="G110" s="6" t="str">
        <f t="shared" si="15"/>
        <v>Среден</v>
      </c>
      <c r="H110" s="6" t="str">
        <f t="shared" si="16"/>
        <v>Среден</v>
      </c>
      <c r="I110" s="6" t="str">
        <f t="shared" si="13"/>
        <v>Висок</v>
      </c>
      <c r="J110" s="18">
        <f t="shared" si="14"/>
        <v>3</v>
      </c>
      <c r="K110" s="21">
        <v>2</v>
      </c>
      <c r="L110" s="21">
        <v>2</v>
      </c>
      <c r="M110" s="7">
        <f t="shared" si="17"/>
        <v>2</v>
      </c>
      <c r="N110">
        <v>4</v>
      </c>
      <c r="O110">
        <v>4</v>
      </c>
      <c r="P110">
        <v>1</v>
      </c>
      <c r="Q110">
        <v>5</v>
      </c>
      <c r="R110" s="6">
        <f t="shared" si="18"/>
        <v>3</v>
      </c>
      <c r="S110" s="18">
        <f t="shared" si="19"/>
        <v>2.9325396825396823</v>
      </c>
      <c r="T110" s="5">
        <v>3</v>
      </c>
      <c r="U110" s="6">
        <v>2</v>
      </c>
      <c r="V110" s="6">
        <v>1</v>
      </c>
      <c r="W110" s="6">
        <v>1</v>
      </c>
      <c r="X110" s="6">
        <v>3</v>
      </c>
      <c r="Y110" s="6">
        <v>5</v>
      </c>
      <c r="Z110" s="7">
        <f t="shared" si="20"/>
        <v>2.125</v>
      </c>
      <c r="AA110" s="6">
        <v>1</v>
      </c>
      <c r="AB110" s="6">
        <v>1</v>
      </c>
      <c r="AC110" s="6">
        <v>1</v>
      </c>
      <c r="AD110" s="6">
        <v>5</v>
      </c>
      <c r="AE110" s="7">
        <f t="shared" si="21"/>
        <v>2.1428571428571428</v>
      </c>
      <c r="AF110" s="6">
        <v>3</v>
      </c>
      <c r="AG110" s="6">
        <v>5</v>
      </c>
      <c r="AH110" s="7">
        <f t="shared" si="22"/>
        <v>3.6666666666666665</v>
      </c>
      <c r="AI110" s="7">
        <f t="shared" si="23"/>
        <v>2.8988095238095237</v>
      </c>
      <c r="AJ110" s="6">
        <v>5</v>
      </c>
      <c r="AK110" s="6">
        <v>4</v>
      </c>
      <c r="AL110" s="6">
        <v>5</v>
      </c>
      <c r="AM110" s="6">
        <v>4</v>
      </c>
      <c r="AN110" s="6">
        <v>3</v>
      </c>
      <c r="AO110" s="18">
        <f t="shared" si="25"/>
        <v>4.4444444444444446</v>
      </c>
    </row>
    <row r="111" spans="1:41" x14ac:dyDescent="0.25">
      <c r="A111" t="s">
        <v>666</v>
      </c>
      <c r="B111" t="s">
        <v>230</v>
      </c>
      <c r="C111" t="s">
        <v>220</v>
      </c>
      <c r="D111" t="s">
        <v>231</v>
      </c>
      <c r="E111" s="6">
        <v>2</v>
      </c>
      <c r="F111" t="s">
        <v>644</v>
      </c>
      <c r="G111" s="6" t="str">
        <f t="shared" si="15"/>
        <v>Среден</v>
      </c>
      <c r="H111" s="6" t="str">
        <f t="shared" si="16"/>
        <v>Висок</v>
      </c>
      <c r="I111" s="6" t="str">
        <f t="shared" si="13"/>
        <v>Висок</v>
      </c>
      <c r="J111" s="18">
        <f t="shared" si="14"/>
        <v>3.2866666666666666</v>
      </c>
      <c r="K111" s="21">
        <v>3</v>
      </c>
      <c r="L111" s="21">
        <v>4</v>
      </c>
      <c r="M111" s="7">
        <f t="shared" si="17"/>
        <v>3.25</v>
      </c>
      <c r="N111">
        <v>2</v>
      </c>
      <c r="O111">
        <v>4</v>
      </c>
      <c r="P111">
        <v>5</v>
      </c>
      <c r="Q111">
        <v>1</v>
      </c>
      <c r="R111" s="6">
        <f t="shared" si="18"/>
        <v>3.8</v>
      </c>
      <c r="S111" s="18">
        <f t="shared" si="19"/>
        <v>3.481481481481481</v>
      </c>
      <c r="T111" s="5">
        <v>3</v>
      </c>
      <c r="U111" s="6">
        <v>3</v>
      </c>
      <c r="V111" s="6">
        <v>3</v>
      </c>
      <c r="X111" s="6">
        <v>2</v>
      </c>
      <c r="Y111" s="6">
        <v>2</v>
      </c>
      <c r="Z111" s="9">
        <f>(U111*3+V111*1+W111*2+X111*1+Y111*1)/6</f>
        <v>2.6666666666666665</v>
      </c>
      <c r="AA111" s="6">
        <v>5</v>
      </c>
      <c r="AB111" s="6">
        <v>4</v>
      </c>
      <c r="AC111" s="6">
        <v>4</v>
      </c>
      <c r="AD111" s="6">
        <v>3</v>
      </c>
      <c r="AE111" s="7">
        <f t="shared" si="21"/>
        <v>4</v>
      </c>
      <c r="AF111" s="6">
        <v>4</v>
      </c>
      <c r="AG111" s="6">
        <v>5</v>
      </c>
      <c r="AH111" s="7">
        <f t="shared" si="22"/>
        <v>4.333333333333333</v>
      </c>
      <c r="AI111" s="7">
        <f t="shared" si="23"/>
        <v>3.7222222222222219</v>
      </c>
      <c r="AJ111" s="6">
        <v>5</v>
      </c>
      <c r="AK111" s="6">
        <v>5</v>
      </c>
      <c r="AL111" s="6">
        <v>5</v>
      </c>
      <c r="AM111" s="6">
        <v>5</v>
      </c>
      <c r="AN111" s="6">
        <v>4</v>
      </c>
      <c r="AO111" s="18">
        <f t="shared" si="25"/>
        <v>4.8888888888888893</v>
      </c>
    </row>
    <row r="112" spans="1:41" x14ac:dyDescent="0.25">
      <c r="A112" t="s">
        <v>666</v>
      </c>
      <c r="B112" t="s">
        <v>248</v>
      </c>
      <c r="C112" t="s">
        <v>220</v>
      </c>
      <c r="D112" t="s">
        <v>249</v>
      </c>
      <c r="E112" s="6">
        <v>5</v>
      </c>
      <c r="F112" t="s">
        <v>645</v>
      </c>
      <c r="G112" s="6" t="str">
        <f t="shared" si="15"/>
        <v>Среден</v>
      </c>
      <c r="H112" s="6" t="str">
        <f t="shared" si="16"/>
        <v>Среден</v>
      </c>
      <c r="I112" s="6" t="str">
        <f t="shared" si="13"/>
        <v>Среден</v>
      </c>
      <c r="J112" s="18">
        <f t="shared" si="14"/>
        <v>2.5866666666666669</v>
      </c>
      <c r="K112" s="21">
        <v>3</v>
      </c>
      <c r="L112" s="21">
        <v>1</v>
      </c>
      <c r="M112" s="7">
        <f t="shared" si="17"/>
        <v>2.5</v>
      </c>
      <c r="N112">
        <v>2</v>
      </c>
      <c r="O112">
        <v>4</v>
      </c>
      <c r="P112">
        <v>2</v>
      </c>
      <c r="Q112">
        <v>2</v>
      </c>
      <c r="R112" s="6">
        <f t="shared" si="18"/>
        <v>2.8</v>
      </c>
      <c r="S112" s="18">
        <f t="shared" si="19"/>
        <v>2.825396825396826</v>
      </c>
      <c r="T112" s="5">
        <v>3</v>
      </c>
      <c r="U112" s="6">
        <v>3</v>
      </c>
      <c r="V112" s="6">
        <v>1</v>
      </c>
      <c r="W112" s="6">
        <v>3</v>
      </c>
      <c r="X112" s="6">
        <v>5</v>
      </c>
      <c r="Y112" s="6">
        <v>3</v>
      </c>
      <c r="Z112" s="7">
        <f t="shared" si="20"/>
        <v>3</v>
      </c>
      <c r="AA112" s="6">
        <v>3</v>
      </c>
      <c r="AB112" s="6">
        <v>4</v>
      </c>
      <c r="AC112" s="6">
        <v>4</v>
      </c>
      <c r="AD112" s="6">
        <v>3</v>
      </c>
      <c r="AE112" s="7">
        <f t="shared" si="21"/>
        <v>3.4285714285714284</v>
      </c>
      <c r="AF112" s="6">
        <v>2</v>
      </c>
      <c r="AG112" s="6">
        <v>3</v>
      </c>
      <c r="AH112" s="7">
        <f t="shared" si="22"/>
        <v>2.3333333333333335</v>
      </c>
      <c r="AI112" s="7">
        <f t="shared" si="23"/>
        <v>2.7380952380952386</v>
      </c>
      <c r="AJ112" s="6">
        <v>3</v>
      </c>
      <c r="AK112" s="6">
        <v>2</v>
      </c>
      <c r="AL112" s="6">
        <v>4</v>
      </c>
      <c r="AM112" s="6">
        <v>3</v>
      </c>
      <c r="AN112" s="6">
        <v>4</v>
      </c>
      <c r="AO112" s="18">
        <f t="shared" si="25"/>
        <v>3.3333333333333335</v>
      </c>
    </row>
    <row r="113" spans="1:41" x14ac:dyDescent="0.25">
      <c r="A113" t="s">
        <v>666</v>
      </c>
      <c r="B113" t="s">
        <v>232</v>
      </c>
      <c r="C113" t="s">
        <v>220</v>
      </c>
      <c r="D113" t="s">
        <v>233</v>
      </c>
      <c r="E113" s="6">
        <v>1</v>
      </c>
      <c r="F113" t="s">
        <v>644</v>
      </c>
      <c r="G113" s="6" t="str">
        <f t="shared" si="15"/>
        <v>Висок</v>
      </c>
      <c r="H113" s="6" t="str">
        <f t="shared" si="16"/>
        <v>Висок</v>
      </c>
      <c r="I113" s="6" t="str">
        <f t="shared" si="13"/>
        <v>Висок</v>
      </c>
      <c r="J113" s="18">
        <f t="shared" si="14"/>
        <v>4.12</v>
      </c>
      <c r="K113" s="21">
        <v>4</v>
      </c>
      <c r="L113" s="21">
        <v>4</v>
      </c>
      <c r="M113" s="7">
        <f t="shared" si="17"/>
        <v>4</v>
      </c>
      <c r="N113">
        <v>4</v>
      </c>
      <c r="O113">
        <v>4</v>
      </c>
      <c r="P113">
        <v>5</v>
      </c>
      <c r="Q113">
        <v>1</v>
      </c>
      <c r="R113" s="6">
        <f t="shared" si="18"/>
        <v>3.8</v>
      </c>
      <c r="S113" s="18">
        <f t="shared" si="19"/>
        <v>4.8492063492063489</v>
      </c>
      <c r="T113" s="5">
        <v>5</v>
      </c>
      <c r="U113" s="6">
        <v>5</v>
      </c>
      <c r="V113" s="6">
        <v>3</v>
      </c>
      <c r="W113" s="6">
        <v>5</v>
      </c>
      <c r="X113" s="6">
        <v>5</v>
      </c>
      <c r="Y113" s="6">
        <v>5</v>
      </c>
      <c r="Z113" s="7">
        <f t="shared" si="20"/>
        <v>4.75</v>
      </c>
      <c r="AA113" s="6">
        <v>5</v>
      </c>
      <c r="AB113" s="6">
        <v>4</v>
      </c>
      <c r="AC113" s="6">
        <v>5</v>
      </c>
      <c r="AD113" s="6">
        <v>3</v>
      </c>
      <c r="AE113" s="7">
        <f t="shared" si="21"/>
        <v>4.1428571428571432</v>
      </c>
      <c r="AF113" s="6">
        <v>5</v>
      </c>
      <c r="AG113" s="6">
        <v>5</v>
      </c>
      <c r="AH113" s="7">
        <f t="shared" si="22"/>
        <v>5</v>
      </c>
      <c r="AI113" s="7">
        <f t="shared" si="23"/>
        <v>4.7738095238095237</v>
      </c>
      <c r="AJ113" s="6">
        <v>5</v>
      </c>
      <c r="AK113" s="6">
        <v>5</v>
      </c>
      <c r="AL113" s="6">
        <v>5</v>
      </c>
      <c r="AM113" s="6">
        <v>5</v>
      </c>
      <c r="AN113" s="6">
        <v>5</v>
      </c>
      <c r="AO113" s="18">
        <f t="shared" si="25"/>
        <v>5</v>
      </c>
    </row>
    <row r="114" spans="1:41" x14ac:dyDescent="0.25">
      <c r="A114" t="s">
        <v>666</v>
      </c>
      <c r="B114" t="s">
        <v>234</v>
      </c>
      <c r="C114" t="s">
        <v>220</v>
      </c>
      <c r="D114" t="s">
        <v>235</v>
      </c>
      <c r="E114" s="6">
        <v>5</v>
      </c>
      <c r="F114" t="s">
        <v>645</v>
      </c>
      <c r="G114" s="6" t="str">
        <f t="shared" si="15"/>
        <v>Среден</v>
      </c>
      <c r="H114" s="6" t="str">
        <f t="shared" si="16"/>
        <v>Среден</v>
      </c>
      <c r="I114" s="6" t="str">
        <f t="shared" si="13"/>
        <v>Среден</v>
      </c>
      <c r="J114" s="18">
        <f t="shared" si="14"/>
        <v>3.6533333333333333</v>
      </c>
      <c r="K114" s="21">
        <v>5</v>
      </c>
      <c r="L114" s="21">
        <v>3</v>
      </c>
      <c r="M114" s="7">
        <f t="shared" si="17"/>
        <v>4.5</v>
      </c>
      <c r="N114">
        <v>3</v>
      </c>
      <c r="O114">
        <v>4</v>
      </c>
      <c r="P114">
        <v>2</v>
      </c>
      <c r="Q114">
        <v>2</v>
      </c>
      <c r="R114" s="6">
        <f t="shared" si="18"/>
        <v>2.8</v>
      </c>
      <c r="S114" s="18">
        <f t="shared" si="19"/>
        <v>2.714285714285714</v>
      </c>
      <c r="T114" s="5">
        <v>2</v>
      </c>
      <c r="U114" s="6">
        <v>3</v>
      </c>
      <c r="V114" s="6">
        <v>3</v>
      </c>
      <c r="W114" s="6">
        <v>3</v>
      </c>
      <c r="X114" s="6">
        <v>3</v>
      </c>
      <c r="Y114" s="6">
        <v>3</v>
      </c>
      <c r="Z114" s="7">
        <f t="shared" si="20"/>
        <v>3</v>
      </c>
      <c r="AA114" s="6">
        <v>3</v>
      </c>
      <c r="AB114" s="6">
        <v>2</v>
      </c>
      <c r="AC114" s="6">
        <v>3</v>
      </c>
      <c r="AD114" s="6">
        <v>2</v>
      </c>
      <c r="AE114" s="7">
        <f t="shared" si="21"/>
        <v>2.4285714285714284</v>
      </c>
      <c r="AF114" s="6">
        <v>3</v>
      </c>
      <c r="AG114" s="6">
        <v>4</v>
      </c>
      <c r="AH114" s="7">
        <f t="shared" si="22"/>
        <v>3.3333333333333335</v>
      </c>
      <c r="AI114" s="7">
        <f t="shared" si="23"/>
        <v>3.0714285714285716</v>
      </c>
      <c r="AJ114" s="6">
        <v>4</v>
      </c>
      <c r="AK114" s="6">
        <v>3</v>
      </c>
      <c r="AL114" s="6">
        <v>3</v>
      </c>
      <c r="AM114" s="6">
        <v>3</v>
      </c>
      <c r="AN114" s="6">
        <v>4</v>
      </c>
      <c r="AO114" s="18">
        <f t="shared" si="25"/>
        <v>3.3333333333333335</v>
      </c>
    </row>
    <row r="115" spans="1:41" x14ac:dyDescent="0.25">
      <c r="A115" t="s">
        <v>666</v>
      </c>
      <c r="B115" t="s">
        <v>236</v>
      </c>
      <c r="C115" t="s">
        <v>220</v>
      </c>
      <c r="D115" t="s">
        <v>237</v>
      </c>
      <c r="E115" s="6">
        <v>2</v>
      </c>
      <c r="F115" t="s">
        <v>644</v>
      </c>
      <c r="G115" s="6" t="str">
        <f t="shared" si="15"/>
        <v>Среден</v>
      </c>
      <c r="H115" s="6" t="str">
        <f t="shared" si="16"/>
        <v>Среден</v>
      </c>
      <c r="I115" s="6" t="str">
        <f t="shared" si="13"/>
        <v>Висок</v>
      </c>
      <c r="J115" s="18">
        <f t="shared" si="14"/>
        <v>3.3933333333333331</v>
      </c>
      <c r="K115" s="21">
        <v>3</v>
      </c>
      <c r="L115" s="21">
        <v>4</v>
      </c>
      <c r="M115" s="7">
        <f t="shared" si="17"/>
        <v>3.25</v>
      </c>
      <c r="N115">
        <v>3</v>
      </c>
      <c r="O115">
        <v>5</v>
      </c>
      <c r="P115">
        <v>3</v>
      </c>
      <c r="Q115">
        <v>1</v>
      </c>
      <c r="R115" s="6">
        <f t="shared" si="18"/>
        <v>3.4</v>
      </c>
      <c r="S115" s="18">
        <f t="shared" si="19"/>
        <v>3.1309523809523809</v>
      </c>
      <c r="T115" s="5">
        <v>3</v>
      </c>
      <c r="U115" s="6">
        <v>2</v>
      </c>
      <c r="V115" s="6">
        <v>1</v>
      </c>
      <c r="W115" s="6">
        <v>1</v>
      </c>
      <c r="X115" s="6">
        <v>3</v>
      </c>
      <c r="Y115" s="6">
        <v>3</v>
      </c>
      <c r="Z115" s="7">
        <f t="shared" si="20"/>
        <v>1.875</v>
      </c>
      <c r="AA115" s="6">
        <v>5</v>
      </c>
      <c r="AB115" s="6">
        <v>4</v>
      </c>
      <c r="AC115" s="6">
        <v>5</v>
      </c>
      <c r="AD115" s="6">
        <v>4</v>
      </c>
      <c r="AE115" s="7">
        <f t="shared" si="21"/>
        <v>4.4285714285714288</v>
      </c>
      <c r="AF115" s="6">
        <v>4</v>
      </c>
      <c r="AG115" s="6">
        <v>3</v>
      </c>
      <c r="AH115" s="7">
        <f t="shared" si="22"/>
        <v>3.6666666666666665</v>
      </c>
      <c r="AI115" s="7">
        <f t="shared" si="23"/>
        <v>3.1964285714285716</v>
      </c>
      <c r="AJ115" s="6">
        <v>5</v>
      </c>
      <c r="AK115" s="6">
        <v>5</v>
      </c>
      <c r="AL115" s="6">
        <v>2</v>
      </c>
      <c r="AM115" s="6">
        <v>5</v>
      </c>
      <c r="AN115" s="6">
        <v>3</v>
      </c>
      <c r="AO115" s="18">
        <f t="shared" si="25"/>
        <v>3.7777777777777777</v>
      </c>
    </row>
    <row r="116" spans="1:41" x14ac:dyDescent="0.25">
      <c r="A116" t="s">
        <v>666</v>
      </c>
      <c r="B116" t="s">
        <v>238</v>
      </c>
      <c r="C116" t="s">
        <v>220</v>
      </c>
      <c r="D116" t="s">
        <v>239</v>
      </c>
      <c r="E116" s="6">
        <v>1</v>
      </c>
      <c r="F116" t="s">
        <v>644</v>
      </c>
      <c r="G116" s="6" t="str">
        <f t="shared" si="15"/>
        <v>Среден</v>
      </c>
      <c r="H116" s="6" t="str">
        <f t="shared" si="16"/>
        <v>Висок</v>
      </c>
      <c r="I116" s="6" t="str">
        <f t="shared" si="13"/>
        <v>Висок</v>
      </c>
      <c r="J116" s="18">
        <f t="shared" si="14"/>
        <v>2.9333333333333331</v>
      </c>
      <c r="K116" s="21">
        <v>2</v>
      </c>
      <c r="L116" s="21">
        <v>4</v>
      </c>
      <c r="M116" s="7">
        <f t="shared" si="17"/>
        <v>2.5</v>
      </c>
      <c r="N116">
        <v>3</v>
      </c>
      <c r="O116">
        <v>2</v>
      </c>
      <c r="P116">
        <v>5</v>
      </c>
      <c r="Q116">
        <v>1</v>
      </c>
      <c r="R116" s="6">
        <f t="shared" si="18"/>
        <v>3</v>
      </c>
      <c r="S116" s="18">
        <f t="shared" si="19"/>
        <v>3.9047619047619047</v>
      </c>
      <c r="T116" s="5">
        <v>3</v>
      </c>
      <c r="U116" s="6">
        <v>5</v>
      </c>
      <c r="V116" s="6">
        <v>3</v>
      </c>
      <c r="X116" s="6">
        <v>5</v>
      </c>
      <c r="Y116" s="6">
        <v>4</v>
      </c>
      <c r="Z116" s="9">
        <f>(U116*3+V116*1+W116*2+X116*1+Y116*1)/6</f>
        <v>4.5</v>
      </c>
      <c r="AA116" s="6">
        <v>5</v>
      </c>
      <c r="AB116" s="6">
        <v>2</v>
      </c>
      <c r="AC116" s="6">
        <v>2</v>
      </c>
      <c r="AD116" s="6">
        <v>3</v>
      </c>
      <c r="AE116" s="7">
        <f t="shared" si="21"/>
        <v>3.1428571428571428</v>
      </c>
      <c r="AF116" s="6">
        <v>5</v>
      </c>
      <c r="AG116" s="6">
        <v>4</v>
      </c>
      <c r="AH116" s="7">
        <f t="shared" si="22"/>
        <v>4.666666666666667</v>
      </c>
      <c r="AI116" s="7">
        <f t="shared" si="23"/>
        <v>4.3571428571428568</v>
      </c>
      <c r="AJ116" s="6">
        <v>5</v>
      </c>
      <c r="AK116" s="6">
        <v>5</v>
      </c>
      <c r="AL116" s="6">
        <v>5</v>
      </c>
      <c r="AM116" s="6">
        <v>5</v>
      </c>
      <c r="AN116" s="6">
        <v>4</v>
      </c>
      <c r="AO116" s="18">
        <f t="shared" si="25"/>
        <v>4.8888888888888893</v>
      </c>
    </row>
    <row r="117" spans="1:41" x14ac:dyDescent="0.25">
      <c r="A117" t="s">
        <v>666</v>
      </c>
      <c r="B117" t="s">
        <v>240</v>
      </c>
      <c r="C117" t="s">
        <v>220</v>
      </c>
      <c r="D117" t="s">
        <v>241</v>
      </c>
      <c r="E117" s="6">
        <v>6</v>
      </c>
      <c r="F117" t="s">
        <v>646</v>
      </c>
      <c r="G117" s="6" t="str">
        <f t="shared" si="15"/>
        <v>Среден</v>
      </c>
      <c r="H117" s="6" t="str">
        <f t="shared" si="16"/>
        <v>Нисък</v>
      </c>
      <c r="I117" s="6" t="str">
        <f t="shared" si="13"/>
        <v>Среден</v>
      </c>
      <c r="J117" s="18">
        <f t="shared" si="14"/>
        <v>2.5533333333333332</v>
      </c>
      <c r="K117" s="21">
        <v>1</v>
      </c>
      <c r="L117" s="21">
        <v>4</v>
      </c>
      <c r="M117" s="7">
        <f t="shared" si="17"/>
        <v>1.75</v>
      </c>
      <c r="N117">
        <v>3</v>
      </c>
      <c r="O117">
        <v>2</v>
      </c>
      <c r="P117">
        <v>4</v>
      </c>
      <c r="Q117">
        <v>2</v>
      </c>
      <c r="R117" s="6">
        <f t="shared" si="18"/>
        <v>2.8</v>
      </c>
      <c r="S117" s="18">
        <f t="shared" si="19"/>
        <v>2.1587301587301586</v>
      </c>
      <c r="T117" s="5">
        <v>2</v>
      </c>
      <c r="U117" s="6">
        <v>2</v>
      </c>
      <c r="V117" s="6">
        <v>2</v>
      </c>
      <c r="W117" s="6">
        <v>4</v>
      </c>
      <c r="X117" s="6">
        <v>2</v>
      </c>
      <c r="Y117" s="6">
        <v>2</v>
      </c>
      <c r="Z117" s="7">
        <f t="shared" si="20"/>
        <v>2.5</v>
      </c>
      <c r="AA117" s="6">
        <v>5</v>
      </c>
      <c r="AB117" s="6">
        <v>3</v>
      </c>
      <c r="AC117" s="6">
        <v>4</v>
      </c>
      <c r="AD117" s="6">
        <v>2</v>
      </c>
      <c r="AE117" s="7">
        <f t="shared" si="21"/>
        <v>3.4285714285714284</v>
      </c>
      <c r="AF117" s="6">
        <v>1</v>
      </c>
      <c r="AG117" s="6">
        <v>3</v>
      </c>
      <c r="AH117" s="7">
        <f t="shared" si="22"/>
        <v>1.6666666666666667</v>
      </c>
      <c r="AI117" s="7">
        <f t="shared" si="23"/>
        <v>2.2380952380952381</v>
      </c>
      <c r="AJ117" s="6">
        <v>4</v>
      </c>
      <c r="AK117" s="6">
        <v>3</v>
      </c>
      <c r="AL117" s="6">
        <v>3</v>
      </c>
      <c r="AM117" s="6">
        <v>2</v>
      </c>
      <c r="AN117" s="6">
        <v>2</v>
      </c>
      <c r="AO117" s="18">
        <f t="shared" si="25"/>
        <v>2.8888888888888888</v>
      </c>
    </row>
    <row r="118" spans="1:41" x14ac:dyDescent="0.25">
      <c r="A118" t="s">
        <v>666</v>
      </c>
      <c r="B118" t="s">
        <v>254</v>
      </c>
      <c r="C118" t="s">
        <v>220</v>
      </c>
      <c r="D118" t="s">
        <v>255</v>
      </c>
      <c r="E118" s="6">
        <v>1</v>
      </c>
      <c r="F118" t="s">
        <v>644</v>
      </c>
      <c r="G118" s="6" t="str">
        <f t="shared" si="15"/>
        <v>Висок</v>
      </c>
      <c r="H118" s="6" t="str">
        <f t="shared" si="16"/>
        <v>Висок</v>
      </c>
      <c r="I118" s="6" t="str">
        <f t="shared" si="13"/>
        <v>Висок</v>
      </c>
      <c r="J118" s="18">
        <f t="shared" si="14"/>
        <v>3.793333333333333</v>
      </c>
      <c r="K118" s="21">
        <v>4</v>
      </c>
      <c r="L118" s="21">
        <v>5</v>
      </c>
      <c r="M118" s="7">
        <f t="shared" si="17"/>
        <v>4.25</v>
      </c>
      <c r="N118">
        <v>3</v>
      </c>
      <c r="O118">
        <v>4</v>
      </c>
      <c r="P118">
        <v>4</v>
      </c>
      <c r="Q118">
        <v>1</v>
      </c>
      <c r="R118" s="6">
        <f t="shared" si="18"/>
        <v>3.4</v>
      </c>
      <c r="S118" s="18">
        <f t="shared" si="19"/>
        <v>3.5</v>
      </c>
      <c r="T118" s="5">
        <v>2</v>
      </c>
      <c r="U118" s="6">
        <v>5</v>
      </c>
      <c r="V118" s="6">
        <v>5</v>
      </c>
      <c r="W118" s="6">
        <v>2</v>
      </c>
      <c r="X118" s="6">
        <v>2</v>
      </c>
      <c r="Y118" s="6">
        <v>4</v>
      </c>
      <c r="Z118" s="7">
        <f t="shared" si="20"/>
        <v>3.75</v>
      </c>
      <c r="AA118" s="6">
        <v>3</v>
      </c>
      <c r="AB118" s="6">
        <v>4</v>
      </c>
      <c r="AC118" s="6">
        <v>3</v>
      </c>
      <c r="AD118" s="6">
        <v>2</v>
      </c>
      <c r="AE118" s="7">
        <f t="shared" si="21"/>
        <v>3</v>
      </c>
      <c r="AF118" s="6">
        <v>5</v>
      </c>
      <c r="AG118" s="6">
        <v>5</v>
      </c>
      <c r="AH118" s="7">
        <f t="shared" si="22"/>
        <v>5</v>
      </c>
      <c r="AI118" s="7">
        <f t="shared" si="23"/>
        <v>4.25</v>
      </c>
      <c r="AJ118" s="6">
        <v>5</v>
      </c>
      <c r="AK118" s="6">
        <v>5</v>
      </c>
      <c r="AL118" s="6">
        <v>5</v>
      </c>
      <c r="AM118" s="6">
        <v>5</v>
      </c>
      <c r="AN118" s="6">
        <v>4</v>
      </c>
      <c r="AO118" s="18">
        <f t="shared" si="25"/>
        <v>4.8888888888888893</v>
      </c>
    </row>
    <row r="119" spans="1:41" x14ac:dyDescent="0.25">
      <c r="A119" t="s">
        <v>666</v>
      </c>
      <c r="B119" t="s">
        <v>250</v>
      </c>
      <c r="C119" t="s">
        <v>220</v>
      </c>
      <c r="D119" t="s">
        <v>251</v>
      </c>
      <c r="E119" s="6">
        <v>2</v>
      </c>
      <c r="F119" t="s">
        <v>644</v>
      </c>
      <c r="G119" s="6" t="str">
        <f t="shared" si="15"/>
        <v>Нисък</v>
      </c>
      <c r="H119" s="6" t="str">
        <f t="shared" si="16"/>
        <v>Среден</v>
      </c>
      <c r="I119" s="6" t="str">
        <f t="shared" si="13"/>
        <v>Висок</v>
      </c>
      <c r="J119" s="18">
        <f t="shared" si="14"/>
        <v>2.3666666666666663</v>
      </c>
      <c r="K119" s="21">
        <v>1</v>
      </c>
      <c r="L119" s="21">
        <v>4</v>
      </c>
      <c r="M119" s="7">
        <f t="shared" si="17"/>
        <v>1.75</v>
      </c>
      <c r="N119">
        <v>2</v>
      </c>
      <c r="O119">
        <v>4</v>
      </c>
      <c r="P119">
        <v>3</v>
      </c>
      <c r="Q119">
        <v>1</v>
      </c>
      <c r="R119" s="6">
        <f t="shared" si="18"/>
        <v>3</v>
      </c>
      <c r="S119" s="18">
        <f t="shared" si="19"/>
        <v>2.8650793650793651</v>
      </c>
      <c r="T119" s="5">
        <v>2</v>
      </c>
      <c r="U119" s="6">
        <v>3</v>
      </c>
      <c r="V119" s="6">
        <v>2</v>
      </c>
      <c r="W119" s="6">
        <v>1</v>
      </c>
      <c r="X119" s="6">
        <v>3</v>
      </c>
      <c r="Y119" s="6">
        <v>2</v>
      </c>
      <c r="Z119" s="7">
        <f t="shared" si="20"/>
        <v>2.25</v>
      </c>
      <c r="AA119" s="6">
        <v>4</v>
      </c>
      <c r="AB119" s="6">
        <v>4</v>
      </c>
      <c r="AC119" s="6">
        <v>5</v>
      </c>
      <c r="AD119" s="6">
        <v>1</v>
      </c>
      <c r="AE119" s="7">
        <f t="shared" si="21"/>
        <v>3.2857142857142856</v>
      </c>
      <c r="AF119" s="6">
        <v>4</v>
      </c>
      <c r="AG119" s="6">
        <v>4</v>
      </c>
      <c r="AH119" s="7">
        <f t="shared" si="22"/>
        <v>4</v>
      </c>
      <c r="AI119" s="7">
        <f t="shared" si="23"/>
        <v>3.2976190476190474</v>
      </c>
      <c r="AJ119" s="6">
        <v>4</v>
      </c>
      <c r="AK119" s="6">
        <v>3</v>
      </c>
      <c r="AL119" s="6">
        <v>5</v>
      </c>
      <c r="AM119" s="6">
        <v>4</v>
      </c>
      <c r="AN119" s="6">
        <v>2</v>
      </c>
      <c r="AO119" s="18">
        <f t="shared" si="25"/>
        <v>4</v>
      </c>
    </row>
    <row r="120" spans="1:41" x14ac:dyDescent="0.25">
      <c r="A120" t="s">
        <v>666</v>
      </c>
      <c r="B120" t="s">
        <v>242</v>
      </c>
      <c r="C120" t="s">
        <v>220</v>
      </c>
      <c r="D120" t="s">
        <v>243</v>
      </c>
      <c r="E120" s="6">
        <v>2</v>
      </c>
      <c r="F120" t="s">
        <v>644</v>
      </c>
      <c r="G120" s="6" t="str">
        <f t="shared" si="15"/>
        <v>Среден</v>
      </c>
      <c r="H120" s="6" t="str">
        <f t="shared" si="16"/>
        <v>Среден</v>
      </c>
      <c r="I120" s="6" t="str">
        <f t="shared" si="13"/>
        <v>Висок</v>
      </c>
      <c r="J120" s="18">
        <f t="shared" si="14"/>
        <v>3.1133333333333333</v>
      </c>
      <c r="K120" s="21">
        <v>2</v>
      </c>
      <c r="L120" s="21">
        <v>1</v>
      </c>
      <c r="M120" s="7">
        <f t="shared" si="17"/>
        <v>1.75</v>
      </c>
      <c r="N120">
        <v>3</v>
      </c>
      <c r="O120">
        <v>4</v>
      </c>
      <c r="P120">
        <v>5</v>
      </c>
      <c r="Q120">
        <v>3</v>
      </c>
      <c r="R120" s="6">
        <f t="shared" si="18"/>
        <v>4.2</v>
      </c>
      <c r="S120" s="18">
        <f t="shared" si="19"/>
        <v>2.6865079365079367</v>
      </c>
      <c r="T120" s="5">
        <v>2</v>
      </c>
      <c r="U120" s="6">
        <v>2</v>
      </c>
      <c r="V120" s="6">
        <v>4</v>
      </c>
      <c r="W120" s="6">
        <v>3</v>
      </c>
      <c r="X120" s="6">
        <v>1</v>
      </c>
      <c r="Y120" s="6">
        <v>2</v>
      </c>
      <c r="Z120" s="7">
        <f t="shared" si="20"/>
        <v>2.375</v>
      </c>
      <c r="AA120" s="6">
        <v>4</v>
      </c>
      <c r="AB120" s="6">
        <v>1</v>
      </c>
      <c r="AC120" s="6">
        <v>3</v>
      </c>
      <c r="AD120" s="6">
        <v>2</v>
      </c>
      <c r="AE120" s="7">
        <f t="shared" si="21"/>
        <v>2.4285714285714284</v>
      </c>
      <c r="AF120" s="6">
        <v>3</v>
      </c>
      <c r="AG120" s="6">
        <v>5</v>
      </c>
      <c r="AH120" s="7">
        <f t="shared" si="22"/>
        <v>3.6666666666666665</v>
      </c>
      <c r="AI120" s="7">
        <f t="shared" si="23"/>
        <v>3.0297619047619051</v>
      </c>
      <c r="AJ120" s="6">
        <v>5</v>
      </c>
      <c r="AK120" s="6">
        <v>5</v>
      </c>
      <c r="AL120" s="6">
        <v>4</v>
      </c>
      <c r="AM120" s="6">
        <v>4</v>
      </c>
      <c r="AN120" s="6">
        <v>4</v>
      </c>
      <c r="AO120" s="18">
        <f t="shared" si="25"/>
        <v>4.333333333333333</v>
      </c>
    </row>
    <row r="121" spans="1:41" x14ac:dyDescent="0.25">
      <c r="A121" t="s">
        <v>666</v>
      </c>
      <c r="B121" t="s">
        <v>244</v>
      </c>
      <c r="C121" t="s">
        <v>220</v>
      </c>
      <c r="D121" t="s">
        <v>245</v>
      </c>
      <c r="E121" s="6">
        <v>2</v>
      </c>
      <c r="F121" t="s">
        <v>644</v>
      </c>
      <c r="G121" s="6" t="str">
        <f t="shared" si="15"/>
        <v>Висок</v>
      </c>
      <c r="H121" s="6" t="str">
        <f t="shared" si="16"/>
        <v>Среден</v>
      </c>
      <c r="I121" s="6" t="str">
        <f t="shared" si="13"/>
        <v>Висок</v>
      </c>
      <c r="J121" s="18">
        <f t="shared" si="14"/>
        <v>4.4933333333333341</v>
      </c>
      <c r="K121" s="21">
        <v>5</v>
      </c>
      <c r="L121" s="21">
        <v>5</v>
      </c>
      <c r="M121" s="7">
        <f t="shared" si="17"/>
        <v>5</v>
      </c>
      <c r="N121">
        <v>3</v>
      </c>
      <c r="O121">
        <v>5</v>
      </c>
      <c r="P121">
        <v>5</v>
      </c>
      <c r="Q121">
        <v>2</v>
      </c>
      <c r="R121" s="6">
        <f t="shared" si="18"/>
        <v>4.4000000000000004</v>
      </c>
      <c r="S121" s="18">
        <f t="shared" si="19"/>
        <v>3.1865079365079367</v>
      </c>
      <c r="T121" s="5">
        <v>3</v>
      </c>
      <c r="U121" s="6">
        <v>4</v>
      </c>
      <c r="V121" s="6">
        <v>5</v>
      </c>
      <c r="W121" s="6">
        <v>1</v>
      </c>
      <c r="X121" s="6">
        <v>3</v>
      </c>
      <c r="Y121" s="6">
        <v>3</v>
      </c>
      <c r="Z121" s="7">
        <f t="shared" si="20"/>
        <v>3.125</v>
      </c>
      <c r="AA121" s="6">
        <v>3</v>
      </c>
      <c r="AB121" s="6">
        <v>1</v>
      </c>
      <c r="AC121" s="6">
        <v>1</v>
      </c>
      <c r="AD121" s="6">
        <v>4</v>
      </c>
      <c r="AE121" s="7">
        <f t="shared" si="21"/>
        <v>2.4285714285714284</v>
      </c>
      <c r="AF121" s="6">
        <v>3</v>
      </c>
      <c r="AG121" s="6">
        <v>5</v>
      </c>
      <c r="AH121" s="7">
        <f t="shared" si="22"/>
        <v>3.6666666666666665</v>
      </c>
      <c r="AI121" s="7">
        <f t="shared" si="23"/>
        <v>3.2797619047619051</v>
      </c>
      <c r="AJ121" s="6">
        <v>3</v>
      </c>
      <c r="AK121" s="6">
        <v>4</v>
      </c>
      <c r="AL121" s="6">
        <v>4</v>
      </c>
      <c r="AM121" s="6">
        <v>4</v>
      </c>
      <c r="AN121" s="6">
        <v>5</v>
      </c>
      <c r="AO121" s="18">
        <f t="shared" si="25"/>
        <v>3.8888888888888888</v>
      </c>
    </row>
    <row r="122" spans="1:41" x14ac:dyDescent="0.25">
      <c r="A122" t="s">
        <v>665</v>
      </c>
      <c r="B122" t="s">
        <v>256</v>
      </c>
      <c r="C122" t="s">
        <v>257</v>
      </c>
      <c r="D122" t="s">
        <v>258</v>
      </c>
      <c r="E122" s="6">
        <v>5</v>
      </c>
      <c r="F122" t="s">
        <v>645</v>
      </c>
      <c r="G122" s="6" t="str">
        <f t="shared" si="15"/>
        <v>Среден</v>
      </c>
      <c r="H122" s="6" t="str">
        <f t="shared" si="16"/>
        <v>Среден</v>
      </c>
      <c r="I122" s="6" t="str">
        <f t="shared" si="13"/>
        <v>Среден</v>
      </c>
      <c r="J122" s="18">
        <f t="shared" si="14"/>
        <v>3.34</v>
      </c>
      <c r="K122" s="21">
        <v>4</v>
      </c>
      <c r="L122" s="21">
        <v>1</v>
      </c>
      <c r="M122" s="7">
        <f t="shared" si="17"/>
        <v>3.25</v>
      </c>
      <c r="N122">
        <v>4</v>
      </c>
      <c r="O122">
        <v>2</v>
      </c>
      <c r="P122">
        <v>2</v>
      </c>
      <c r="Q122">
        <v>5</v>
      </c>
      <c r="R122" s="6">
        <f t="shared" si="18"/>
        <v>2.6</v>
      </c>
      <c r="S122" s="18">
        <f t="shared" si="19"/>
        <v>2.5793650793650795</v>
      </c>
      <c r="T122" s="5">
        <v>2</v>
      </c>
      <c r="U122" s="6">
        <v>3</v>
      </c>
      <c r="V122" s="6">
        <v>4</v>
      </c>
      <c r="W122" s="6">
        <v>2</v>
      </c>
      <c r="X122" s="6">
        <v>2</v>
      </c>
      <c r="Y122" s="6">
        <v>3</v>
      </c>
      <c r="Z122" s="7">
        <f t="shared" si="20"/>
        <v>2.75</v>
      </c>
      <c r="AA122" s="6">
        <v>3</v>
      </c>
      <c r="AB122" s="6">
        <v>1</v>
      </c>
      <c r="AC122" s="6">
        <v>1</v>
      </c>
      <c r="AD122" s="6">
        <v>5</v>
      </c>
      <c r="AE122" s="7">
        <f t="shared" si="21"/>
        <v>2.7142857142857144</v>
      </c>
      <c r="AF122" s="6">
        <v>3</v>
      </c>
      <c r="AG122" s="6">
        <v>3</v>
      </c>
      <c r="AH122" s="7">
        <f t="shared" si="22"/>
        <v>3</v>
      </c>
      <c r="AI122" s="7">
        <f t="shared" si="23"/>
        <v>2.8690476190476191</v>
      </c>
      <c r="AJ122" s="6">
        <v>3</v>
      </c>
      <c r="AK122" s="6">
        <v>2</v>
      </c>
      <c r="AL122" s="6">
        <v>3</v>
      </c>
      <c r="AM122" s="6">
        <v>4</v>
      </c>
      <c r="AN122" s="6">
        <v>4</v>
      </c>
      <c r="AO122" s="18">
        <f t="shared" si="25"/>
        <v>3.2222222222222223</v>
      </c>
    </row>
    <row r="123" spans="1:41" x14ac:dyDescent="0.25">
      <c r="A123" t="s">
        <v>665</v>
      </c>
      <c r="B123" t="s">
        <v>259</v>
      </c>
      <c r="C123" t="s">
        <v>257</v>
      </c>
      <c r="D123" t="s">
        <v>260</v>
      </c>
      <c r="E123" s="6">
        <v>5</v>
      </c>
      <c r="F123" t="s">
        <v>645</v>
      </c>
      <c r="G123" s="6" t="str">
        <f t="shared" si="15"/>
        <v>Нисък</v>
      </c>
      <c r="H123" s="6" t="str">
        <f t="shared" si="16"/>
        <v>Среден</v>
      </c>
      <c r="I123" s="6" t="str">
        <f t="shared" si="13"/>
        <v>Среден</v>
      </c>
      <c r="J123" s="18">
        <f t="shared" si="14"/>
        <v>1.9066666666666667</v>
      </c>
      <c r="K123" s="21">
        <v>1</v>
      </c>
      <c r="L123" s="21">
        <v>1</v>
      </c>
      <c r="M123" s="7">
        <f t="shared" si="17"/>
        <v>1</v>
      </c>
      <c r="N123">
        <v>2</v>
      </c>
      <c r="O123">
        <v>3</v>
      </c>
      <c r="P123">
        <v>1</v>
      </c>
      <c r="Q123">
        <v>5</v>
      </c>
      <c r="R123" s="6">
        <f t="shared" si="18"/>
        <v>2.6</v>
      </c>
      <c r="S123" s="18">
        <f t="shared" si="19"/>
        <v>2.3928571428571428</v>
      </c>
      <c r="T123" s="5">
        <v>2</v>
      </c>
      <c r="U123" s="6">
        <v>2</v>
      </c>
      <c r="V123" s="6">
        <v>5</v>
      </c>
      <c r="W123" s="6">
        <v>2</v>
      </c>
      <c r="X123" s="6">
        <v>2</v>
      </c>
      <c r="Y123" s="6">
        <v>4</v>
      </c>
      <c r="Z123" s="7">
        <f t="shared" si="20"/>
        <v>2.625</v>
      </c>
      <c r="AA123" s="6">
        <v>1</v>
      </c>
      <c r="AB123" s="6">
        <v>1</v>
      </c>
      <c r="AC123" s="6">
        <v>1</v>
      </c>
      <c r="AD123" s="6">
        <v>2</v>
      </c>
      <c r="AE123" s="7">
        <f t="shared" si="21"/>
        <v>1.2857142857142858</v>
      </c>
      <c r="AF123" s="6">
        <v>3</v>
      </c>
      <c r="AG123" s="6">
        <v>3</v>
      </c>
      <c r="AH123" s="7">
        <f t="shared" si="22"/>
        <v>3</v>
      </c>
      <c r="AI123" s="7">
        <f t="shared" si="23"/>
        <v>2.589285714285714</v>
      </c>
      <c r="AJ123" s="6">
        <v>1</v>
      </c>
      <c r="AK123" s="6">
        <v>1</v>
      </c>
      <c r="AL123" s="6">
        <v>3</v>
      </c>
      <c r="AM123" s="6">
        <v>4</v>
      </c>
      <c r="AN123" s="6">
        <v>2</v>
      </c>
      <c r="AO123" s="18">
        <f t="shared" si="25"/>
        <v>2.4444444444444446</v>
      </c>
    </row>
    <row r="124" spans="1:41" x14ac:dyDescent="0.25">
      <c r="A124" t="s">
        <v>665</v>
      </c>
      <c r="B124" t="s">
        <v>261</v>
      </c>
      <c r="C124" t="s">
        <v>257</v>
      </c>
      <c r="D124" t="s">
        <v>262</v>
      </c>
      <c r="E124" s="6">
        <v>9</v>
      </c>
      <c r="F124" t="s">
        <v>647</v>
      </c>
      <c r="G124" s="6" t="str">
        <f t="shared" si="15"/>
        <v>Нисък</v>
      </c>
      <c r="H124" s="6" t="str">
        <f t="shared" si="16"/>
        <v>Нисък</v>
      </c>
      <c r="I124" s="6" t="str">
        <f t="shared" si="13"/>
        <v>Нисък</v>
      </c>
      <c r="J124" s="18">
        <f t="shared" si="14"/>
        <v>2.48</v>
      </c>
      <c r="K124" s="21">
        <v>1</v>
      </c>
      <c r="L124" s="21">
        <v>3</v>
      </c>
      <c r="M124" s="7">
        <f t="shared" si="17"/>
        <v>1.5</v>
      </c>
      <c r="N124">
        <v>4</v>
      </c>
      <c r="O124">
        <v>1</v>
      </c>
      <c r="P124">
        <v>2</v>
      </c>
      <c r="Q124">
        <v>5</v>
      </c>
      <c r="R124" s="6">
        <f t="shared" si="18"/>
        <v>2.2000000000000002</v>
      </c>
      <c r="S124" s="18">
        <f t="shared" si="19"/>
        <v>2.2433862433862433</v>
      </c>
      <c r="T124" s="5">
        <v>2</v>
      </c>
      <c r="U124" s="6">
        <v>2</v>
      </c>
      <c r="V124" s="6">
        <v>5</v>
      </c>
      <c r="X124" s="6">
        <v>1</v>
      </c>
      <c r="Y124" s="6">
        <v>1</v>
      </c>
      <c r="Z124" s="9">
        <f>(U124*3+V124*1+W124*2+X124*1+Y124*1)/6</f>
        <v>2.1666666666666665</v>
      </c>
      <c r="AA124" s="6">
        <v>2</v>
      </c>
      <c r="AB124" s="6">
        <v>1</v>
      </c>
      <c r="AC124" s="6">
        <v>1</v>
      </c>
      <c r="AD124" s="6">
        <v>3</v>
      </c>
      <c r="AE124" s="7">
        <f t="shared" si="21"/>
        <v>1.8571428571428572</v>
      </c>
      <c r="AF124" s="6">
        <v>3</v>
      </c>
      <c r="AG124" s="6">
        <v>2</v>
      </c>
      <c r="AH124" s="7">
        <f t="shared" si="22"/>
        <v>2.6666666666666665</v>
      </c>
      <c r="AI124" s="7">
        <f t="shared" si="23"/>
        <v>2.3650793650793651</v>
      </c>
      <c r="AJ124" s="6">
        <v>1</v>
      </c>
      <c r="AK124" s="6">
        <v>4</v>
      </c>
      <c r="AL124" s="6">
        <v>2</v>
      </c>
      <c r="AM124" s="6">
        <v>3</v>
      </c>
      <c r="AN124" s="6">
        <v>3</v>
      </c>
      <c r="AO124" s="18">
        <f t="shared" si="25"/>
        <v>2.3333333333333335</v>
      </c>
    </row>
    <row r="125" spans="1:41" x14ac:dyDescent="0.25">
      <c r="A125" t="s">
        <v>665</v>
      </c>
      <c r="B125" t="s">
        <v>263</v>
      </c>
      <c r="C125" t="s">
        <v>257</v>
      </c>
      <c r="D125" t="s">
        <v>264</v>
      </c>
      <c r="E125" s="6">
        <v>1</v>
      </c>
      <c r="F125" t="s">
        <v>644</v>
      </c>
      <c r="G125" s="6" t="str">
        <f t="shared" si="15"/>
        <v>Среден</v>
      </c>
      <c r="H125" s="6" t="str">
        <f t="shared" si="16"/>
        <v>Висок</v>
      </c>
      <c r="I125" s="6" t="str">
        <f t="shared" si="13"/>
        <v>Висок</v>
      </c>
      <c r="J125" s="18">
        <f t="shared" si="14"/>
        <v>2.6333333333333333</v>
      </c>
      <c r="K125" s="21">
        <v>2</v>
      </c>
      <c r="L125" s="21">
        <v>1</v>
      </c>
      <c r="M125" s="7">
        <f t="shared" si="17"/>
        <v>1.75</v>
      </c>
      <c r="N125">
        <v>3</v>
      </c>
      <c r="O125">
        <v>2</v>
      </c>
      <c r="P125">
        <v>5</v>
      </c>
      <c r="Q125">
        <v>1</v>
      </c>
      <c r="R125" s="6">
        <f t="shared" si="18"/>
        <v>3</v>
      </c>
      <c r="S125" s="18">
        <f t="shared" si="19"/>
        <v>4.3849206349206353</v>
      </c>
      <c r="T125" s="5">
        <v>4</v>
      </c>
      <c r="U125" s="6">
        <v>5</v>
      </c>
      <c r="V125" s="6">
        <v>5</v>
      </c>
      <c r="W125" s="6">
        <v>5</v>
      </c>
      <c r="X125" s="6">
        <v>4</v>
      </c>
      <c r="Y125" s="6">
        <v>5</v>
      </c>
      <c r="Z125" s="7">
        <f t="shared" si="20"/>
        <v>4.875</v>
      </c>
      <c r="AA125" s="6">
        <v>4</v>
      </c>
      <c r="AB125" s="6">
        <v>3</v>
      </c>
      <c r="AC125" s="6">
        <v>3</v>
      </c>
      <c r="AD125" s="6">
        <v>1</v>
      </c>
      <c r="AE125" s="7">
        <f t="shared" si="21"/>
        <v>2.7142857142857144</v>
      </c>
      <c r="AF125" s="6">
        <v>5</v>
      </c>
      <c r="AG125" s="6">
        <v>5</v>
      </c>
      <c r="AH125" s="7">
        <f t="shared" si="22"/>
        <v>5</v>
      </c>
      <c r="AI125" s="7">
        <f t="shared" si="23"/>
        <v>4.5773809523809526</v>
      </c>
      <c r="AJ125" s="6">
        <v>5</v>
      </c>
      <c r="AK125" s="6">
        <v>3</v>
      </c>
      <c r="AL125" s="6">
        <v>5</v>
      </c>
      <c r="AM125" s="6">
        <v>5</v>
      </c>
      <c r="AN125" s="6">
        <v>4</v>
      </c>
      <c r="AO125" s="18">
        <f t="shared" si="25"/>
        <v>4.666666666666667</v>
      </c>
    </row>
    <row r="126" spans="1:41" x14ac:dyDescent="0.25">
      <c r="A126" t="s">
        <v>665</v>
      </c>
      <c r="B126" t="s">
        <v>265</v>
      </c>
      <c r="C126" t="s">
        <v>257</v>
      </c>
      <c r="D126" t="s">
        <v>266</v>
      </c>
      <c r="E126" s="6">
        <v>1</v>
      </c>
      <c r="F126" t="s">
        <v>644</v>
      </c>
      <c r="G126" s="6" t="str">
        <f t="shared" si="15"/>
        <v>Нисък</v>
      </c>
      <c r="H126" s="6" t="str">
        <f t="shared" si="16"/>
        <v>Висок</v>
      </c>
      <c r="I126" s="6" t="str">
        <f t="shared" si="13"/>
        <v>Висок</v>
      </c>
      <c r="J126" s="18">
        <f t="shared" si="14"/>
        <v>2.2133333333333334</v>
      </c>
      <c r="K126" s="21">
        <v>1</v>
      </c>
      <c r="L126" s="21">
        <v>3</v>
      </c>
      <c r="M126" s="7">
        <f t="shared" si="17"/>
        <v>1.5</v>
      </c>
      <c r="N126">
        <v>3</v>
      </c>
      <c r="O126">
        <v>1</v>
      </c>
      <c r="P126">
        <v>3</v>
      </c>
      <c r="Q126">
        <v>3</v>
      </c>
      <c r="R126" s="6">
        <f t="shared" si="18"/>
        <v>2.2000000000000002</v>
      </c>
      <c r="S126" s="18">
        <f t="shared" si="19"/>
        <v>3.4285714285714284</v>
      </c>
      <c r="T126" s="5">
        <v>3</v>
      </c>
      <c r="U126" s="6">
        <v>4</v>
      </c>
      <c r="V126" s="6">
        <v>5</v>
      </c>
      <c r="W126" s="6">
        <v>3</v>
      </c>
      <c r="X126" s="6">
        <v>2</v>
      </c>
      <c r="Y126" s="6">
        <v>3</v>
      </c>
      <c r="Z126" s="7">
        <f t="shared" si="20"/>
        <v>3.5</v>
      </c>
      <c r="AA126" s="6">
        <v>3</v>
      </c>
      <c r="AB126" s="6">
        <v>2</v>
      </c>
      <c r="AC126" s="6">
        <v>1</v>
      </c>
      <c r="AD126" s="6">
        <v>1</v>
      </c>
      <c r="AE126" s="7">
        <f t="shared" si="21"/>
        <v>1.8571428571428572</v>
      </c>
      <c r="AF126" s="6">
        <v>5</v>
      </c>
      <c r="AG126" s="6">
        <v>3</v>
      </c>
      <c r="AH126" s="7">
        <f t="shared" si="22"/>
        <v>4.333333333333333</v>
      </c>
      <c r="AI126" s="7">
        <f t="shared" si="23"/>
        <v>3.6428571428571428</v>
      </c>
      <c r="AJ126" s="6">
        <v>3</v>
      </c>
      <c r="AK126" s="6">
        <v>2</v>
      </c>
      <c r="AL126" s="6">
        <v>4</v>
      </c>
      <c r="AM126" s="6">
        <v>5</v>
      </c>
      <c r="AN126" s="6">
        <v>4</v>
      </c>
      <c r="AO126" s="18">
        <f t="shared" si="25"/>
        <v>3.7777777777777777</v>
      </c>
    </row>
    <row r="127" spans="1:41" x14ac:dyDescent="0.25">
      <c r="A127" t="s">
        <v>665</v>
      </c>
      <c r="B127" t="s">
        <v>267</v>
      </c>
      <c r="C127" t="s">
        <v>257</v>
      </c>
      <c r="D127" t="s">
        <v>268</v>
      </c>
      <c r="E127" s="6">
        <v>9</v>
      </c>
      <c r="F127" t="s">
        <v>647</v>
      </c>
      <c r="G127" s="6" t="str">
        <f t="shared" si="15"/>
        <v>Среден</v>
      </c>
      <c r="H127" s="6" t="str">
        <f t="shared" si="16"/>
        <v>Нисък</v>
      </c>
      <c r="I127" s="6" t="str">
        <f t="shared" si="13"/>
        <v>Нисък</v>
      </c>
      <c r="J127" s="18">
        <f t="shared" si="14"/>
        <v>2.9266666666666667</v>
      </c>
      <c r="K127" s="21">
        <v>2</v>
      </c>
      <c r="L127" s="21">
        <v>5</v>
      </c>
      <c r="M127" s="7">
        <f t="shared" si="17"/>
        <v>2.75</v>
      </c>
      <c r="N127">
        <v>2</v>
      </c>
      <c r="O127">
        <v>3</v>
      </c>
      <c r="P127">
        <v>3</v>
      </c>
      <c r="Q127">
        <v>5</v>
      </c>
      <c r="R127" s="6">
        <f t="shared" si="18"/>
        <v>3.4</v>
      </c>
      <c r="S127" s="18">
        <f t="shared" si="19"/>
        <v>2.0952380952380953</v>
      </c>
      <c r="T127" s="5">
        <v>1</v>
      </c>
      <c r="U127" s="6">
        <v>3</v>
      </c>
      <c r="V127" s="6">
        <v>1</v>
      </c>
      <c r="W127" s="6">
        <v>2</v>
      </c>
      <c r="X127" s="6">
        <v>1</v>
      </c>
      <c r="Y127" s="6">
        <v>1</v>
      </c>
      <c r="Z127" s="7">
        <f t="shared" si="20"/>
        <v>2</v>
      </c>
      <c r="AA127" s="6">
        <v>3</v>
      </c>
      <c r="AB127" s="6">
        <v>1</v>
      </c>
      <c r="AC127" s="6">
        <v>2</v>
      </c>
      <c r="AD127" s="6">
        <v>5</v>
      </c>
      <c r="AE127" s="7">
        <f t="shared" si="21"/>
        <v>2.8571428571428572</v>
      </c>
      <c r="AF127" s="6">
        <v>4</v>
      </c>
      <c r="AG127" s="6">
        <v>1</v>
      </c>
      <c r="AH127" s="7">
        <f t="shared" si="22"/>
        <v>3</v>
      </c>
      <c r="AI127" s="7">
        <f t="shared" si="23"/>
        <v>2.6428571428571428</v>
      </c>
      <c r="AJ127" s="6">
        <v>1</v>
      </c>
      <c r="AK127" s="6">
        <v>4</v>
      </c>
      <c r="AL127" s="6">
        <v>1</v>
      </c>
      <c r="AM127" s="6">
        <v>1</v>
      </c>
      <c r="AN127" s="6">
        <v>2</v>
      </c>
      <c r="AO127" s="18">
        <f t="shared" si="25"/>
        <v>1.4444444444444444</v>
      </c>
    </row>
    <row r="128" spans="1:41" x14ac:dyDescent="0.25">
      <c r="A128" t="s">
        <v>661</v>
      </c>
      <c r="B128" t="s">
        <v>269</v>
      </c>
      <c r="C128" t="s">
        <v>270</v>
      </c>
      <c r="D128" t="s">
        <v>271</v>
      </c>
      <c r="E128" s="6">
        <v>5</v>
      </c>
      <c r="F128" t="s">
        <v>645</v>
      </c>
      <c r="G128" s="6" t="str">
        <f t="shared" si="15"/>
        <v>Среден</v>
      </c>
      <c r="H128" s="6" t="str">
        <f t="shared" si="16"/>
        <v>Среден</v>
      </c>
      <c r="I128" s="6" t="str">
        <f t="shared" si="13"/>
        <v>Среден</v>
      </c>
      <c r="J128" s="18">
        <f t="shared" si="14"/>
        <v>3.333333333333333</v>
      </c>
      <c r="K128" s="21">
        <v>2</v>
      </c>
      <c r="L128" s="21">
        <v>4</v>
      </c>
      <c r="M128" s="7">
        <f t="shared" si="17"/>
        <v>2.5</v>
      </c>
      <c r="N128">
        <v>3</v>
      </c>
      <c r="O128">
        <v>5</v>
      </c>
      <c r="P128">
        <v>4</v>
      </c>
      <c r="Q128">
        <v>2</v>
      </c>
      <c r="R128" s="6">
        <f t="shared" si="18"/>
        <v>4</v>
      </c>
      <c r="S128" s="18">
        <f t="shared" si="19"/>
        <v>2.8809523809523809</v>
      </c>
      <c r="T128" s="5">
        <v>3</v>
      </c>
      <c r="U128" s="6">
        <v>4</v>
      </c>
      <c r="V128" s="6">
        <v>4</v>
      </c>
      <c r="W128" s="6">
        <v>2</v>
      </c>
      <c r="X128" s="6">
        <v>5</v>
      </c>
      <c r="Y128" s="6">
        <v>5</v>
      </c>
      <c r="Z128" s="7">
        <f t="shared" si="20"/>
        <v>3.75</v>
      </c>
      <c r="AA128" s="6">
        <v>1</v>
      </c>
      <c r="AB128" s="6">
        <v>2</v>
      </c>
      <c r="AC128" s="6">
        <v>1</v>
      </c>
      <c r="AD128" s="6">
        <v>5</v>
      </c>
      <c r="AE128" s="7">
        <f t="shared" si="21"/>
        <v>2.4285714285714284</v>
      </c>
      <c r="AF128" s="6">
        <v>2</v>
      </c>
      <c r="AG128" s="6">
        <v>3</v>
      </c>
      <c r="AH128" s="7">
        <f t="shared" si="22"/>
        <v>2.3333333333333335</v>
      </c>
      <c r="AI128" s="7">
        <f t="shared" si="23"/>
        <v>2.8214285714285716</v>
      </c>
      <c r="AK128" s="6">
        <v>5</v>
      </c>
      <c r="AL128" s="6">
        <v>3</v>
      </c>
      <c r="AM128" s="6">
        <v>3</v>
      </c>
      <c r="AN128" s="6">
        <v>3</v>
      </c>
      <c r="AO128" s="25">
        <f>(AJ128*2+AK128*1+AL128*3+AM128*2+AN128)/7</f>
        <v>3.2857142857142856</v>
      </c>
    </row>
    <row r="129" spans="1:41" x14ac:dyDescent="0.25">
      <c r="A129" t="s">
        <v>661</v>
      </c>
      <c r="B129" t="s">
        <v>272</v>
      </c>
      <c r="C129" t="s">
        <v>270</v>
      </c>
      <c r="D129" t="s">
        <v>273</v>
      </c>
      <c r="E129" s="6">
        <v>9</v>
      </c>
      <c r="F129" t="s">
        <v>647</v>
      </c>
      <c r="G129" s="6" t="str">
        <f t="shared" si="15"/>
        <v>Нисък</v>
      </c>
      <c r="H129" s="6" t="str">
        <f t="shared" si="16"/>
        <v>Нисък</v>
      </c>
      <c r="I129" s="6" t="str">
        <f t="shared" si="13"/>
        <v>Нисък</v>
      </c>
      <c r="J129" s="18">
        <f t="shared" si="14"/>
        <v>2.0866666666666669</v>
      </c>
      <c r="K129" s="21">
        <v>2</v>
      </c>
      <c r="L129" s="21">
        <v>3</v>
      </c>
      <c r="M129" s="7">
        <f t="shared" si="17"/>
        <v>2.25</v>
      </c>
      <c r="N129">
        <v>2</v>
      </c>
      <c r="O129">
        <v>1</v>
      </c>
      <c r="P129">
        <v>2</v>
      </c>
      <c r="Q129">
        <v>3</v>
      </c>
      <c r="R129" s="6">
        <f t="shared" si="18"/>
        <v>1.8</v>
      </c>
      <c r="S129" s="18">
        <f t="shared" si="19"/>
        <v>2.0158730158730158</v>
      </c>
      <c r="T129" s="5">
        <v>2</v>
      </c>
      <c r="U129" s="6">
        <v>1</v>
      </c>
      <c r="V129" s="6">
        <v>4</v>
      </c>
      <c r="W129" s="6">
        <v>2</v>
      </c>
      <c r="X129" s="6">
        <v>3</v>
      </c>
      <c r="Y129" s="6">
        <v>2</v>
      </c>
      <c r="Z129" s="7">
        <f t="shared" si="20"/>
        <v>2</v>
      </c>
      <c r="AA129" s="6">
        <v>1</v>
      </c>
      <c r="AB129" s="6">
        <v>1</v>
      </c>
      <c r="AC129" s="6">
        <v>1</v>
      </c>
      <c r="AD129" s="6">
        <v>5</v>
      </c>
      <c r="AE129" s="7">
        <f t="shared" si="21"/>
        <v>2.1428571428571428</v>
      </c>
      <c r="AF129" s="6">
        <v>2</v>
      </c>
      <c r="AG129" s="6">
        <v>2</v>
      </c>
      <c r="AH129" s="7">
        <f t="shared" si="22"/>
        <v>2</v>
      </c>
      <c r="AI129" s="7">
        <f t="shared" si="23"/>
        <v>2.0238095238095237</v>
      </c>
      <c r="AJ129" s="6">
        <v>2</v>
      </c>
      <c r="AK129" s="6">
        <v>4</v>
      </c>
      <c r="AL129" s="6">
        <v>2</v>
      </c>
      <c r="AM129" s="6">
        <v>2</v>
      </c>
      <c r="AN129" s="6">
        <v>1</v>
      </c>
      <c r="AO129" s="18">
        <f>(AJ129*2+AK129*1+AL129*3+AM129*2+AN129)/9</f>
        <v>2.1111111111111112</v>
      </c>
    </row>
    <row r="130" spans="1:41" x14ac:dyDescent="0.25">
      <c r="A130" t="s">
        <v>661</v>
      </c>
      <c r="B130" t="s">
        <v>274</v>
      </c>
      <c r="C130" t="s">
        <v>270</v>
      </c>
      <c r="D130" t="s">
        <v>275</v>
      </c>
      <c r="E130" s="6">
        <v>5</v>
      </c>
      <c r="F130" t="s">
        <v>645</v>
      </c>
      <c r="G130" s="6" t="str">
        <f t="shared" si="15"/>
        <v>Среден</v>
      </c>
      <c r="H130" s="6" t="str">
        <f t="shared" si="16"/>
        <v>Среден</v>
      </c>
      <c r="I130" s="6" t="str">
        <f t="shared" ref="I130:I193" si="26">IF(AO130&gt;AO$269,"Висок",IF(AO130&gt;AO$268,"Среден","Нисък"))</f>
        <v>Среден</v>
      </c>
      <c r="J130" s="18">
        <f t="shared" ref="J130:J193" si="27">(2*M130+1+4*(N130-1)/3+2*R130)/5</f>
        <v>3.4</v>
      </c>
      <c r="K130" s="21">
        <v>5</v>
      </c>
      <c r="L130" s="21">
        <v>1</v>
      </c>
      <c r="M130" s="7">
        <f t="shared" si="17"/>
        <v>4</v>
      </c>
      <c r="N130">
        <v>4</v>
      </c>
      <c r="O130">
        <v>1</v>
      </c>
      <c r="P130">
        <v>3</v>
      </c>
      <c r="Q130">
        <v>2</v>
      </c>
      <c r="R130" s="6">
        <f t="shared" si="18"/>
        <v>2</v>
      </c>
      <c r="S130" s="18">
        <f t="shared" si="19"/>
        <v>2.5436507936507935</v>
      </c>
      <c r="T130" s="5">
        <v>3</v>
      </c>
      <c r="U130" s="6">
        <v>2</v>
      </c>
      <c r="V130" s="6">
        <v>2</v>
      </c>
      <c r="W130" s="6">
        <v>2</v>
      </c>
      <c r="X130" s="6">
        <v>1</v>
      </c>
      <c r="Y130" s="6">
        <v>2</v>
      </c>
      <c r="Z130" s="7">
        <f t="shared" si="20"/>
        <v>1.875</v>
      </c>
      <c r="AA130" s="6">
        <v>3</v>
      </c>
      <c r="AB130" s="6">
        <v>1</v>
      </c>
      <c r="AC130" s="6">
        <v>4</v>
      </c>
      <c r="AD130" s="6">
        <v>5</v>
      </c>
      <c r="AE130" s="7">
        <f t="shared" si="21"/>
        <v>3.1428571428571428</v>
      </c>
      <c r="AF130" s="6">
        <v>2</v>
      </c>
      <c r="AG130" s="6">
        <v>3</v>
      </c>
      <c r="AH130" s="7">
        <f t="shared" si="22"/>
        <v>2.3333333333333335</v>
      </c>
      <c r="AI130" s="7">
        <f t="shared" si="23"/>
        <v>2.3154761904761902</v>
      </c>
      <c r="AJ130" s="6">
        <v>3</v>
      </c>
      <c r="AK130" s="6">
        <v>2</v>
      </c>
      <c r="AL130" s="6">
        <v>3</v>
      </c>
      <c r="AM130" s="6">
        <v>2</v>
      </c>
      <c r="AN130" s="6">
        <v>2</v>
      </c>
      <c r="AO130" s="18">
        <f>(AJ130*2+AK130*1+AL130*3+AM130*2+AN130)/9</f>
        <v>2.5555555555555554</v>
      </c>
    </row>
    <row r="131" spans="1:41" x14ac:dyDescent="0.25">
      <c r="A131" t="s">
        <v>661</v>
      </c>
      <c r="B131" t="s">
        <v>276</v>
      </c>
      <c r="C131" t="s">
        <v>270</v>
      </c>
      <c r="D131" t="s">
        <v>277</v>
      </c>
      <c r="E131" s="6">
        <v>5</v>
      </c>
      <c r="F131" t="s">
        <v>645</v>
      </c>
      <c r="G131" s="6" t="str">
        <f t="shared" ref="G131:G194" si="28">IF(J131&gt;J$269,"Висок",IF(J131&gt;J$268,"Среден","Нисък"))</f>
        <v>Среден</v>
      </c>
      <c r="H131" s="6" t="str">
        <f t="shared" ref="H131:H194" si="29">IF(S131&gt;S$269,"Висок",IF(S131&gt;S$268,"Среден","Нисък"))</f>
        <v>Среден</v>
      </c>
      <c r="I131" s="6" t="str">
        <f t="shared" si="26"/>
        <v>Среден</v>
      </c>
      <c r="J131" s="18">
        <f t="shared" si="27"/>
        <v>2.793333333333333</v>
      </c>
      <c r="K131" s="21">
        <v>2</v>
      </c>
      <c r="L131" s="21">
        <v>5</v>
      </c>
      <c r="M131" s="7">
        <f t="shared" ref="M131:M194" si="30">(3*K131+L131)/4</f>
        <v>2.75</v>
      </c>
      <c r="N131">
        <v>3</v>
      </c>
      <c r="O131">
        <v>3</v>
      </c>
      <c r="P131">
        <v>2</v>
      </c>
      <c r="Q131">
        <v>2</v>
      </c>
      <c r="R131" s="6">
        <f t="shared" ref="R131:R194" si="31">(O131*2+P131*2+Q131)/5</f>
        <v>2.4</v>
      </c>
      <c r="S131" s="18">
        <f t="shared" ref="S131:S194" si="32">(T131+2*AI131)/3</f>
        <v>2.8412698412698405</v>
      </c>
      <c r="T131" s="5">
        <v>3</v>
      </c>
      <c r="U131" s="6">
        <v>3</v>
      </c>
      <c r="V131" s="6">
        <v>2</v>
      </c>
      <c r="W131" s="6">
        <v>2</v>
      </c>
      <c r="X131" s="6">
        <v>4</v>
      </c>
      <c r="Y131" s="6">
        <v>1</v>
      </c>
      <c r="Z131" s="7">
        <f t="shared" ref="Z131:Z194" si="33">(U131*3+V131*1+W131*2+X131*1+Y131*1)/8</f>
        <v>2.5</v>
      </c>
      <c r="AA131" s="6">
        <v>3</v>
      </c>
      <c r="AB131" s="6">
        <v>3</v>
      </c>
      <c r="AC131" s="6">
        <v>5</v>
      </c>
      <c r="AD131" s="6">
        <v>4</v>
      </c>
      <c r="AE131" s="7">
        <f t="shared" ref="AE131:AE194" si="34">(AA131*2+AB131*2+AC131+AD131*2)/7</f>
        <v>3.5714285714285716</v>
      </c>
      <c r="AF131" s="6">
        <v>2</v>
      </c>
      <c r="AG131" s="6">
        <v>4</v>
      </c>
      <c r="AH131" s="7">
        <f t="shared" ref="AH131:AH194" si="35">(2*AF131+AG131)/3</f>
        <v>2.6666666666666665</v>
      </c>
      <c r="AI131" s="7">
        <f t="shared" ref="AI131:AI194" si="36">(AE131+2*Z131+3*AH131)/6</f>
        <v>2.7619047619047614</v>
      </c>
      <c r="AJ131" s="6">
        <v>3</v>
      </c>
      <c r="AK131" s="6">
        <v>3</v>
      </c>
      <c r="AL131" s="6">
        <v>3</v>
      </c>
      <c r="AM131" s="6">
        <v>2</v>
      </c>
      <c r="AN131" s="6">
        <v>2</v>
      </c>
      <c r="AO131" s="18">
        <f>(AJ131*2+AK131*1+AL131*3+AM131*2+AN131)/9</f>
        <v>2.6666666666666665</v>
      </c>
    </row>
    <row r="132" spans="1:41" x14ac:dyDescent="0.25">
      <c r="A132" t="s">
        <v>661</v>
      </c>
      <c r="B132" t="s">
        <v>282</v>
      </c>
      <c r="C132" t="s">
        <v>270</v>
      </c>
      <c r="D132" t="s">
        <v>283</v>
      </c>
      <c r="E132" s="6">
        <v>9</v>
      </c>
      <c r="F132" t="s">
        <v>647</v>
      </c>
      <c r="G132" s="6" t="str">
        <f t="shared" si="28"/>
        <v>Среден</v>
      </c>
      <c r="H132" s="6" t="str">
        <f t="shared" si="29"/>
        <v>Нисък</v>
      </c>
      <c r="I132" s="6" t="str">
        <f t="shared" si="26"/>
        <v>Нисък</v>
      </c>
      <c r="J132" s="18">
        <f t="shared" si="27"/>
        <v>2.9066666666666667</v>
      </c>
      <c r="K132" s="21">
        <v>2</v>
      </c>
      <c r="L132" s="21">
        <v>4</v>
      </c>
      <c r="M132" s="7">
        <f t="shared" si="30"/>
        <v>2.5</v>
      </c>
      <c r="N132">
        <v>2</v>
      </c>
      <c r="O132">
        <v>4</v>
      </c>
      <c r="P132">
        <v>4</v>
      </c>
      <c r="Q132">
        <v>2</v>
      </c>
      <c r="R132" s="6">
        <f t="shared" si="31"/>
        <v>3.6</v>
      </c>
      <c r="S132" s="18">
        <f t="shared" si="32"/>
        <v>2.0277777777777777</v>
      </c>
      <c r="T132" s="5">
        <v>2</v>
      </c>
      <c r="U132" s="6">
        <v>2</v>
      </c>
      <c r="V132" s="6">
        <v>3</v>
      </c>
      <c r="W132" s="6">
        <v>1</v>
      </c>
      <c r="X132" s="6">
        <v>1</v>
      </c>
      <c r="Y132" s="6">
        <v>1</v>
      </c>
      <c r="Z132" s="7">
        <f t="shared" si="33"/>
        <v>1.625</v>
      </c>
      <c r="AA132" s="6">
        <v>3</v>
      </c>
      <c r="AB132" s="6">
        <v>2</v>
      </c>
      <c r="AC132" s="6">
        <v>3</v>
      </c>
      <c r="AD132" s="6">
        <v>4</v>
      </c>
      <c r="AE132" s="7">
        <f t="shared" si="34"/>
        <v>3</v>
      </c>
      <c r="AF132" s="6">
        <v>1</v>
      </c>
      <c r="AG132" s="6">
        <v>4</v>
      </c>
      <c r="AH132" s="7">
        <f t="shared" si="35"/>
        <v>2</v>
      </c>
      <c r="AI132" s="7">
        <f t="shared" si="36"/>
        <v>2.0416666666666665</v>
      </c>
      <c r="AJ132" s="6">
        <v>3</v>
      </c>
      <c r="AK132" s="6">
        <v>4</v>
      </c>
      <c r="AL132" s="6">
        <v>2</v>
      </c>
      <c r="AM132" s="6">
        <v>1</v>
      </c>
      <c r="AN132" s="6">
        <v>2</v>
      </c>
      <c r="AO132" s="18">
        <f>(AJ132*2+AK132*1+AL132*3+AM132*2+AN132)/9</f>
        <v>2.2222222222222223</v>
      </c>
    </row>
    <row r="133" spans="1:41" x14ac:dyDescent="0.25">
      <c r="A133" t="s">
        <v>661</v>
      </c>
      <c r="B133" t="s">
        <v>290</v>
      </c>
      <c r="C133" t="s">
        <v>270</v>
      </c>
      <c r="D133" t="s">
        <v>291</v>
      </c>
      <c r="E133" s="6">
        <v>8</v>
      </c>
      <c r="F133" t="s">
        <v>645</v>
      </c>
      <c r="G133" s="6" t="str">
        <f t="shared" si="28"/>
        <v>Среден</v>
      </c>
      <c r="H133" s="6" t="str">
        <f t="shared" si="29"/>
        <v>Среден</v>
      </c>
      <c r="I133" s="6" t="str">
        <f t="shared" si="26"/>
        <v>Нисък</v>
      </c>
      <c r="J133" s="18">
        <f t="shared" si="27"/>
        <v>3.7333333333333329</v>
      </c>
      <c r="K133" s="21">
        <v>5</v>
      </c>
      <c r="L133" s="21">
        <v>3</v>
      </c>
      <c r="M133" s="7">
        <f t="shared" si="30"/>
        <v>4.5</v>
      </c>
      <c r="N133">
        <v>3</v>
      </c>
      <c r="O133">
        <v>3</v>
      </c>
      <c r="P133">
        <v>4</v>
      </c>
      <c r="Q133">
        <v>1</v>
      </c>
      <c r="R133" s="6">
        <f t="shared" si="31"/>
        <v>3</v>
      </c>
      <c r="S133" s="18">
        <f t="shared" si="32"/>
        <v>2.3333333333333335</v>
      </c>
      <c r="T133" s="5">
        <v>2</v>
      </c>
      <c r="U133" s="6">
        <v>3</v>
      </c>
      <c r="V133" s="6">
        <v>2</v>
      </c>
      <c r="W133" s="6">
        <v>2</v>
      </c>
      <c r="X133" s="6">
        <v>3</v>
      </c>
      <c r="Y133" s="6">
        <v>2</v>
      </c>
      <c r="Z133" s="7">
        <f t="shared" si="33"/>
        <v>2.5</v>
      </c>
      <c r="AA133" s="6">
        <v>5</v>
      </c>
      <c r="AB133" s="6">
        <v>3</v>
      </c>
      <c r="AC133" s="6">
        <v>4</v>
      </c>
      <c r="AD133" s="6">
        <v>4</v>
      </c>
      <c r="AE133" s="7">
        <f t="shared" si="34"/>
        <v>4</v>
      </c>
      <c r="AF133" s="6">
        <v>2</v>
      </c>
      <c r="AG133" s="6">
        <v>2</v>
      </c>
      <c r="AH133" s="7">
        <f t="shared" si="35"/>
        <v>2</v>
      </c>
      <c r="AI133" s="7">
        <f t="shared" si="36"/>
        <v>2.5</v>
      </c>
      <c r="AK133" s="6">
        <v>5</v>
      </c>
      <c r="AL133" s="6">
        <v>2</v>
      </c>
      <c r="AM133" s="6">
        <v>1</v>
      </c>
      <c r="AN133" s="6">
        <v>3</v>
      </c>
      <c r="AO133" s="25">
        <f>(AJ133*2+AK133*1+AL133*3+AM133*2+AN133)/7</f>
        <v>2.2857142857142856</v>
      </c>
    </row>
    <row r="134" spans="1:41" x14ac:dyDescent="0.25">
      <c r="A134" t="s">
        <v>661</v>
      </c>
      <c r="B134" t="s">
        <v>278</v>
      </c>
      <c r="C134" t="s">
        <v>270</v>
      </c>
      <c r="D134" t="s">
        <v>279</v>
      </c>
      <c r="E134" s="6">
        <v>5</v>
      </c>
      <c r="F134" t="s">
        <v>645</v>
      </c>
      <c r="G134" s="6" t="str">
        <f t="shared" si="28"/>
        <v>Нисък</v>
      </c>
      <c r="H134" s="6" t="str">
        <f t="shared" si="29"/>
        <v>Среден</v>
      </c>
      <c r="I134" s="6" t="str">
        <f t="shared" si="26"/>
        <v>Среден</v>
      </c>
      <c r="J134" s="18">
        <f t="shared" si="27"/>
        <v>2.253333333333333</v>
      </c>
      <c r="K134" s="21">
        <v>1</v>
      </c>
      <c r="L134" s="21">
        <v>5</v>
      </c>
      <c r="M134" s="7">
        <f t="shared" si="30"/>
        <v>2</v>
      </c>
      <c r="N134">
        <v>3</v>
      </c>
      <c r="O134">
        <v>1</v>
      </c>
      <c r="P134">
        <v>3</v>
      </c>
      <c r="Q134">
        <v>1</v>
      </c>
      <c r="R134" s="6">
        <f t="shared" si="31"/>
        <v>1.8</v>
      </c>
      <c r="S134" s="18">
        <f t="shared" si="32"/>
        <v>2.4642857142857144</v>
      </c>
      <c r="T134" s="5">
        <v>2</v>
      </c>
      <c r="U134" s="6">
        <v>3</v>
      </c>
      <c r="V134" s="6">
        <v>3</v>
      </c>
      <c r="W134" s="6">
        <v>4</v>
      </c>
      <c r="X134" s="6">
        <v>1</v>
      </c>
      <c r="Y134" s="6">
        <v>2</v>
      </c>
      <c r="Z134" s="7">
        <f t="shared" si="33"/>
        <v>2.875</v>
      </c>
      <c r="AA134" s="6">
        <v>1</v>
      </c>
      <c r="AB134" s="6">
        <v>2</v>
      </c>
      <c r="AC134" s="6">
        <v>3</v>
      </c>
      <c r="AD134" s="6">
        <v>4</v>
      </c>
      <c r="AE134" s="7">
        <f t="shared" si="34"/>
        <v>2.4285714285714284</v>
      </c>
      <c r="AF134" s="6">
        <v>2</v>
      </c>
      <c r="AG134" s="6">
        <v>4</v>
      </c>
      <c r="AH134" s="7">
        <f t="shared" si="35"/>
        <v>2.6666666666666665</v>
      </c>
      <c r="AI134" s="7">
        <f t="shared" si="36"/>
        <v>2.6964285714285716</v>
      </c>
      <c r="AJ134" s="6">
        <v>3</v>
      </c>
      <c r="AK134" s="6">
        <v>2</v>
      </c>
      <c r="AL134" s="6">
        <v>3</v>
      </c>
      <c r="AM134" s="6">
        <v>3</v>
      </c>
      <c r="AN134" s="6">
        <v>3</v>
      </c>
      <c r="AO134" s="18">
        <f t="shared" ref="AO134:AO167" si="37">(AJ134*2+AK134*1+AL134*3+AM134*2+AN134)/9</f>
        <v>2.8888888888888888</v>
      </c>
    </row>
    <row r="135" spans="1:41" x14ac:dyDescent="0.25">
      <c r="A135" t="s">
        <v>661</v>
      </c>
      <c r="B135" t="s">
        <v>280</v>
      </c>
      <c r="C135" t="s">
        <v>270</v>
      </c>
      <c r="D135" t="s">
        <v>281</v>
      </c>
      <c r="E135" s="6">
        <v>8</v>
      </c>
      <c r="F135" t="s">
        <v>645</v>
      </c>
      <c r="G135" s="6" t="str">
        <f t="shared" si="28"/>
        <v>Среден</v>
      </c>
      <c r="H135" s="6" t="str">
        <f t="shared" si="29"/>
        <v>Среден</v>
      </c>
      <c r="I135" s="6" t="str">
        <f t="shared" si="26"/>
        <v>Нисък</v>
      </c>
      <c r="J135" s="18">
        <f t="shared" si="27"/>
        <v>3.5733333333333333</v>
      </c>
      <c r="K135" s="21">
        <v>3</v>
      </c>
      <c r="L135" s="21">
        <v>5</v>
      </c>
      <c r="M135" s="7">
        <f t="shared" si="30"/>
        <v>3.5</v>
      </c>
      <c r="N135">
        <v>3</v>
      </c>
      <c r="O135">
        <v>4</v>
      </c>
      <c r="P135">
        <v>3</v>
      </c>
      <c r="Q135">
        <v>4</v>
      </c>
      <c r="R135" s="6">
        <f t="shared" si="31"/>
        <v>3.6</v>
      </c>
      <c r="S135" s="18">
        <f t="shared" si="32"/>
        <v>2.3888888888888888</v>
      </c>
      <c r="T135" s="5">
        <v>3</v>
      </c>
      <c r="U135" s="6">
        <v>2</v>
      </c>
      <c r="V135" s="6">
        <v>2</v>
      </c>
      <c r="W135" s="6">
        <v>5</v>
      </c>
      <c r="X135" s="6">
        <v>2</v>
      </c>
      <c r="Y135" s="6">
        <v>2</v>
      </c>
      <c r="Z135" s="7">
        <f t="shared" si="33"/>
        <v>2.75</v>
      </c>
      <c r="AA135" s="6">
        <v>1</v>
      </c>
      <c r="AB135" s="6">
        <v>1</v>
      </c>
      <c r="AC135" s="6">
        <v>2</v>
      </c>
      <c r="AD135" s="6">
        <v>4</v>
      </c>
      <c r="AE135" s="7">
        <f t="shared" si="34"/>
        <v>2</v>
      </c>
      <c r="AF135" s="6">
        <v>2</v>
      </c>
      <c r="AG135" s="6">
        <v>1</v>
      </c>
      <c r="AH135" s="7">
        <f t="shared" si="35"/>
        <v>1.6666666666666667</v>
      </c>
      <c r="AI135" s="7">
        <f t="shared" si="36"/>
        <v>2.0833333333333335</v>
      </c>
      <c r="AJ135" s="6">
        <v>3</v>
      </c>
      <c r="AK135" s="6">
        <v>3</v>
      </c>
      <c r="AL135" s="6">
        <v>1</v>
      </c>
      <c r="AM135" s="6">
        <v>2</v>
      </c>
      <c r="AN135" s="6">
        <v>2</v>
      </c>
      <c r="AO135" s="18">
        <f t="shared" si="37"/>
        <v>2</v>
      </c>
    </row>
    <row r="136" spans="1:41" x14ac:dyDescent="0.25">
      <c r="A136" t="s">
        <v>661</v>
      </c>
      <c r="B136" t="s">
        <v>284</v>
      </c>
      <c r="C136" t="s">
        <v>270</v>
      </c>
      <c r="D136" t="s">
        <v>285</v>
      </c>
      <c r="E136" s="6">
        <v>1</v>
      </c>
      <c r="F136" t="s">
        <v>644</v>
      </c>
      <c r="G136" s="6" t="str">
        <f t="shared" si="28"/>
        <v>Висок</v>
      </c>
      <c r="H136" s="6" t="str">
        <f t="shared" si="29"/>
        <v>Висок</v>
      </c>
      <c r="I136" s="6" t="str">
        <f t="shared" si="26"/>
        <v>Висок</v>
      </c>
      <c r="J136" s="18">
        <f t="shared" si="27"/>
        <v>4.0200000000000005</v>
      </c>
      <c r="K136" s="21">
        <v>4</v>
      </c>
      <c r="L136" s="21">
        <v>3</v>
      </c>
      <c r="M136" s="7">
        <f t="shared" si="30"/>
        <v>3.75</v>
      </c>
      <c r="N136">
        <v>4</v>
      </c>
      <c r="O136">
        <v>5</v>
      </c>
      <c r="P136">
        <v>4</v>
      </c>
      <c r="Q136">
        <v>1</v>
      </c>
      <c r="R136" s="6">
        <f t="shared" si="31"/>
        <v>3.8</v>
      </c>
      <c r="S136" s="18">
        <f t="shared" si="32"/>
        <v>4.4880952380952381</v>
      </c>
      <c r="T136" s="5">
        <v>5</v>
      </c>
      <c r="U136" s="6">
        <v>5</v>
      </c>
      <c r="V136" s="6">
        <v>4</v>
      </c>
      <c r="W136" s="6">
        <v>4</v>
      </c>
      <c r="X136" s="6">
        <v>5</v>
      </c>
      <c r="Y136" s="6">
        <v>5</v>
      </c>
      <c r="Z136" s="7">
        <f t="shared" si="33"/>
        <v>4.625</v>
      </c>
      <c r="AA136" s="6">
        <v>4</v>
      </c>
      <c r="AB136" s="6">
        <v>4</v>
      </c>
      <c r="AC136" s="6">
        <v>4</v>
      </c>
      <c r="AD136" s="6">
        <v>1</v>
      </c>
      <c r="AE136" s="7">
        <f t="shared" si="34"/>
        <v>3.1428571428571428</v>
      </c>
      <c r="AF136" s="6">
        <v>5</v>
      </c>
      <c r="AG136" s="6">
        <v>3</v>
      </c>
      <c r="AH136" s="7">
        <f t="shared" si="35"/>
        <v>4.333333333333333</v>
      </c>
      <c r="AI136" s="7">
        <f t="shared" si="36"/>
        <v>4.2321428571428568</v>
      </c>
      <c r="AJ136" s="6">
        <v>4</v>
      </c>
      <c r="AK136" s="6">
        <v>4</v>
      </c>
      <c r="AL136" s="6">
        <v>4</v>
      </c>
      <c r="AM136" s="6">
        <v>5</v>
      </c>
      <c r="AN136" s="6">
        <v>5</v>
      </c>
      <c r="AO136" s="18">
        <f t="shared" si="37"/>
        <v>4.333333333333333</v>
      </c>
    </row>
    <row r="137" spans="1:41" x14ac:dyDescent="0.25">
      <c r="A137" t="s">
        <v>661</v>
      </c>
      <c r="B137" t="s">
        <v>286</v>
      </c>
      <c r="C137" t="s">
        <v>270</v>
      </c>
      <c r="D137" t="s">
        <v>287</v>
      </c>
      <c r="E137" s="6">
        <v>9</v>
      </c>
      <c r="F137" t="s">
        <v>647</v>
      </c>
      <c r="G137" s="6" t="str">
        <f t="shared" si="28"/>
        <v>Среден</v>
      </c>
      <c r="H137" s="6" t="str">
        <f t="shared" si="29"/>
        <v>Нисък</v>
      </c>
      <c r="I137" s="6" t="str">
        <f t="shared" si="26"/>
        <v>Нисък</v>
      </c>
      <c r="J137" s="18">
        <f t="shared" si="27"/>
        <v>3.5133333333333332</v>
      </c>
      <c r="K137" s="21">
        <v>4</v>
      </c>
      <c r="L137" s="21">
        <v>3</v>
      </c>
      <c r="M137" s="7">
        <f t="shared" si="30"/>
        <v>3.75</v>
      </c>
      <c r="N137">
        <v>3</v>
      </c>
      <c r="O137">
        <v>3</v>
      </c>
      <c r="P137">
        <v>3</v>
      </c>
      <c r="Q137">
        <v>4</v>
      </c>
      <c r="R137" s="6">
        <f t="shared" si="31"/>
        <v>3.2</v>
      </c>
      <c r="S137" s="18">
        <f t="shared" si="32"/>
        <v>1.6309523809523807</v>
      </c>
      <c r="T137" s="5">
        <v>2</v>
      </c>
      <c r="U137" s="6">
        <v>2</v>
      </c>
      <c r="V137" s="6">
        <v>2</v>
      </c>
      <c r="W137" s="6">
        <v>1</v>
      </c>
      <c r="X137" s="6">
        <v>1</v>
      </c>
      <c r="Y137" s="6">
        <v>2</v>
      </c>
      <c r="Z137" s="7">
        <f t="shared" si="33"/>
        <v>1.625</v>
      </c>
      <c r="AA137" s="6">
        <v>1</v>
      </c>
      <c r="AB137" s="6">
        <v>1</v>
      </c>
      <c r="AC137" s="6">
        <v>2</v>
      </c>
      <c r="AD137" s="6">
        <v>2</v>
      </c>
      <c r="AE137" s="7">
        <f t="shared" si="34"/>
        <v>1.4285714285714286</v>
      </c>
      <c r="AF137" s="6">
        <v>1</v>
      </c>
      <c r="AG137" s="6">
        <v>2</v>
      </c>
      <c r="AH137" s="7">
        <f t="shared" si="35"/>
        <v>1.3333333333333333</v>
      </c>
      <c r="AI137" s="7">
        <f t="shared" si="36"/>
        <v>1.4464285714285714</v>
      </c>
      <c r="AJ137" s="6">
        <v>2</v>
      </c>
      <c r="AK137" s="6">
        <v>2</v>
      </c>
      <c r="AL137" s="6">
        <v>2</v>
      </c>
      <c r="AM137" s="6">
        <v>2</v>
      </c>
      <c r="AN137" s="6">
        <v>1</v>
      </c>
      <c r="AO137" s="18">
        <f t="shared" si="37"/>
        <v>1.8888888888888888</v>
      </c>
    </row>
    <row r="138" spans="1:41" x14ac:dyDescent="0.25">
      <c r="A138" t="s">
        <v>661</v>
      </c>
      <c r="B138" t="s">
        <v>288</v>
      </c>
      <c r="C138" t="s">
        <v>270</v>
      </c>
      <c r="D138" t="s">
        <v>289</v>
      </c>
      <c r="E138" s="6">
        <v>5</v>
      </c>
      <c r="F138" t="s">
        <v>645</v>
      </c>
      <c r="G138" s="6" t="str">
        <f t="shared" si="28"/>
        <v>Среден</v>
      </c>
      <c r="H138" s="6" t="str">
        <f t="shared" si="29"/>
        <v>Среден</v>
      </c>
      <c r="I138" s="6" t="str">
        <f t="shared" si="26"/>
        <v>Среден</v>
      </c>
      <c r="J138" s="18">
        <f t="shared" si="27"/>
        <v>3.5733333333333333</v>
      </c>
      <c r="K138" s="21">
        <v>5</v>
      </c>
      <c r="L138" s="21">
        <v>3</v>
      </c>
      <c r="M138" s="7">
        <f t="shared" si="30"/>
        <v>4.5</v>
      </c>
      <c r="N138">
        <v>3</v>
      </c>
      <c r="O138">
        <v>3</v>
      </c>
      <c r="P138">
        <v>3</v>
      </c>
      <c r="Q138">
        <v>1</v>
      </c>
      <c r="R138" s="6">
        <f t="shared" si="31"/>
        <v>2.6</v>
      </c>
      <c r="S138" s="18">
        <f t="shared" si="32"/>
        <v>2.5753968253968256</v>
      </c>
      <c r="T138" s="5">
        <v>2</v>
      </c>
      <c r="U138" s="6">
        <v>3</v>
      </c>
      <c r="V138" s="6">
        <v>3</v>
      </c>
      <c r="W138" s="6">
        <v>3</v>
      </c>
      <c r="X138" s="6">
        <v>3</v>
      </c>
      <c r="Y138" s="6">
        <v>2</v>
      </c>
      <c r="Z138" s="7">
        <f t="shared" si="33"/>
        <v>2.875</v>
      </c>
      <c r="AA138" s="6">
        <v>3</v>
      </c>
      <c r="AB138" s="6">
        <v>3</v>
      </c>
      <c r="AC138" s="6">
        <v>4</v>
      </c>
      <c r="AD138" s="6">
        <v>4</v>
      </c>
      <c r="AE138" s="7">
        <f t="shared" si="34"/>
        <v>3.4285714285714284</v>
      </c>
      <c r="AF138" s="6">
        <v>3</v>
      </c>
      <c r="AG138" s="6">
        <v>2</v>
      </c>
      <c r="AH138" s="7">
        <f t="shared" si="35"/>
        <v>2.6666666666666665</v>
      </c>
      <c r="AI138" s="7">
        <f t="shared" si="36"/>
        <v>2.8630952380952386</v>
      </c>
      <c r="AJ138" s="6">
        <v>4</v>
      </c>
      <c r="AK138" s="6">
        <v>3</v>
      </c>
      <c r="AL138" s="6">
        <v>2</v>
      </c>
      <c r="AM138" s="6">
        <v>3</v>
      </c>
      <c r="AN138" s="6">
        <v>2</v>
      </c>
      <c r="AO138" s="18">
        <f t="shared" si="37"/>
        <v>2.7777777777777777</v>
      </c>
    </row>
    <row r="139" spans="1:41" x14ac:dyDescent="0.25">
      <c r="A139" t="s">
        <v>662</v>
      </c>
      <c r="B139" t="s">
        <v>292</v>
      </c>
      <c r="C139" t="s">
        <v>293</v>
      </c>
      <c r="D139" t="s">
        <v>294</v>
      </c>
      <c r="E139" s="6">
        <v>9</v>
      </c>
      <c r="F139" t="s">
        <v>647</v>
      </c>
      <c r="G139" s="6" t="str">
        <f t="shared" si="28"/>
        <v>Среден</v>
      </c>
      <c r="H139" s="6" t="str">
        <f t="shared" si="29"/>
        <v>Нисък</v>
      </c>
      <c r="I139" s="6" t="str">
        <f t="shared" si="26"/>
        <v>Нисък</v>
      </c>
      <c r="J139" s="18">
        <f t="shared" si="27"/>
        <v>3.2</v>
      </c>
      <c r="K139" s="21">
        <v>4</v>
      </c>
      <c r="L139" s="21">
        <v>2</v>
      </c>
      <c r="M139" s="7">
        <f t="shared" si="30"/>
        <v>3.5</v>
      </c>
      <c r="N139">
        <v>4</v>
      </c>
      <c r="O139">
        <v>1</v>
      </c>
      <c r="P139">
        <v>3</v>
      </c>
      <c r="Q139">
        <v>2</v>
      </c>
      <c r="R139" s="6">
        <f t="shared" si="31"/>
        <v>2</v>
      </c>
      <c r="S139" s="18">
        <f t="shared" si="32"/>
        <v>1.9206349206349203</v>
      </c>
      <c r="T139" s="5">
        <v>2</v>
      </c>
      <c r="U139" s="6">
        <v>1</v>
      </c>
      <c r="V139" s="6">
        <v>1</v>
      </c>
      <c r="W139" s="6">
        <v>2</v>
      </c>
      <c r="X139" s="6">
        <v>5</v>
      </c>
      <c r="Y139" s="6">
        <v>3</v>
      </c>
      <c r="Z139" s="7">
        <f t="shared" si="33"/>
        <v>2</v>
      </c>
      <c r="AA139" s="6">
        <v>1</v>
      </c>
      <c r="AB139" s="6">
        <v>5</v>
      </c>
      <c r="AC139" s="6">
        <v>3</v>
      </c>
      <c r="AD139" s="6">
        <v>4</v>
      </c>
      <c r="AE139" s="7">
        <f t="shared" si="34"/>
        <v>3.2857142857142856</v>
      </c>
      <c r="AF139" s="6">
        <v>1</v>
      </c>
      <c r="AG139" s="6">
        <v>2</v>
      </c>
      <c r="AH139" s="7">
        <f t="shared" si="35"/>
        <v>1.3333333333333333</v>
      </c>
      <c r="AI139" s="7">
        <f t="shared" si="36"/>
        <v>1.8809523809523807</v>
      </c>
      <c r="AJ139" s="6">
        <v>3</v>
      </c>
      <c r="AK139" s="6">
        <v>2</v>
      </c>
      <c r="AL139" s="6">
        <v>2</v>
      </c>
      <c r="AM139" s="6">
        <v>2</v>
      </c>
      <c r="AN139" s="6">
        <v>1</v>
      </c>
      <c r="AO139" s="18">
        <f t="shared" si="37"/>
        <v>2.1111111111111112</v>
      </c>
    </row>
    <row r="140" spans="1:41" x14ac:dyDescent="0.25">
      <c r="A140" t="s">
        <v>662</v>
      </c>
      <c r="B140" t="s">
        <v>295</v>
      </c>
      <c r="C140" t="s">
        <v>293</v>
      </c>
      <c r="D140" t="s">
        <v>296</v>
      </c>
      <c r="E140" s="6">
        <v>5</v>
      </c>
      <c r="F140" t="s">
        <v>645</v>
      </c>
      <c r="G140" s="6" t="str">
        <f t="shared" si="28"/>
        <v>Среден</v>
      </c>
      <c r="H140" s="6" t="str">
        <f t="shared" si="29"/>
        <v>Среден</v>
      </c>
      <c r="I140" s="6" t="str">
        <f t="shared" si="26"/>
        <v>Среден</v>
      </c>
      <c r="J140" s="18">
        <f t="shared" si="27"/>
        <v>2.6066666666666665</v>
      </c>
      <c r="K140" s="21">
        <v>2</v>
      </c>
      <c r="L140" s="21">
        <v>1</v>
      </c>
      <c r="M140" s="7">
        <f t="shared" si="30"/>
        <v>1.75</v>
      </c>
      <c r="N140">
        <v>2</v>
      </c>
      <c r="O140">
        <v>5</v>
      </c>
      <c r="P140">
        <v>3</v>
      </c>
      <c r="Q140">
        <v>2</v>
      </c>
      <c r="R140" s="6">
        <f t="shared" si="31"/>
        <v>3.6</v>
      </c>
      <c r="S140" s="18">
        <f t="shared" si="32"/>
        <v>2.7698412698412702</v>
      </c>
      <c r="T140" s="5">
        <v>3</v>
      </c>
      <c r="U140" s="6">
        <v>3</v>
      </c>
      <c r="V140" s="6">
        <v>2</v>
      </c>
      <c r="W140" s="6">
        <v>2</v>
      </c>
      <c r="X140" s="6">
        <v>4</v>
      </c>
      <c r="Y140" s="6">
        <v>3</v>
      </c>
      <c r="Z140" s="7">
        <f t="shared" si="33"/>
        <v>2.75</v>
      </c>
      <c r="AA140" s="6">
        <v>3</v>
      </c>
      <c r="AB140" s="6">
        <v>5</v>
      </c>
      <c r="AC140" s="6">
        <v>4</v>
      </c>
      <c r="AD140" s="6">
        <v>2</v>
      </c>
      <c r="AE140" s="7">
        <f t="shared" si="34"/>
        <v>3.4285714285714284</v>
      </c>
      <c r="AF140" s="6">
        <v>2</v>
      </c>
      <c r="AG140" s="6">
        <v>3</v>
      </c>
      <c r="AH140" s="7">
        <f t="shared" si="35"/>
        <v>2.3333333333333335</v>
      </c>
      <c r="AI140" s="7">
        <f t="shared" si="36"/>
        <v>2.6547619047619047</v>
      </c>
      <c r="AJ140" s="6">
        <v>4</v>
      </c>
      <c r="AK140" s="6">
        <v>3</v>
      </c>
      <c r="AL140" s="6">
        <v>3</v>
      </c>
      <c r="AM140" s="6">
        <v>2</v>
      </c>
      <c r="AN140" s="6">
        <v>3</v>
      </c>
      <c r="AO140" s="18">
        <f t="shared" si="37"/>
        <v>3</v>
      </c>
    </row>
    <row r="141" spans="1:41" x14ac:dyDescent="0.25">
      <c r="A141" t="s">
        <v>662</v>
      </c>
      <c r="B141" t="s">
        <v>297</v>
      </c>
      <c r="C141" t="s">
        <v>293</v>
      </c>
      <c r="D141" t="s">
        <v>298</v>
      </c>
      <c r="E141" s="6">
        <v>8</v>
      </c>
      <c r="F141" t="s">
        <v>645</v>
      </c>
      <c r="G141" s="6" t="str">
        <f t="shared" si="28"/>
        <v>Висок</v>
      </c>
      <c r="H141" s="6" t="str">
        <f t="shared" si="29"/>
        <v>Среден</v>
      </c>
      <c r="I141" s="6" t="str">
        <f t="shared" si="26"/>
        <v>Нисък</v>
      </c>
      <c r="J141" s="18">
        <f t="shared" si="27"/>
        <v>3.8200000000000003</v>
      </c>
      <c r="K141" s="21">
        <v>3</v>
      </c>
      <c r="L141" s="21">
        <v>4</v>
      </c>
      <c r="M141" s="7">
        <f t="shared" si="30"/>
        <v>3.25</v>
      </c>
      <c r="N141">
        <v>4</v>
      </c>
      <c r="O141">
        <v>5</v>
      </c>
      <c r="P141">
        <v>3</v>
      </c>
      <c r="Q141">
        <v>3</v>
      </c>
      <c r="R141" s="6">
        <f t="shared" si="31"/>
        <v>3.8</v>
      </c>
      <c r="S141" s="18">
        <f t="shared" si="32"/>
        <v>2.5317460317460316</v>
      </c>
      <c r="T141" s="5">
        <v>2</v>
      </c>
      <c r="U141" s="6">
        <v>2</v>
      </c>
      <c r="V141" s="6">
        <v>2</v>
      </c>
      <c r="W141" s="6">
        <v>4</v>
      </c>
      <c r="X141" s="6">
        <v>3</v>
      </c>
      <c r="Y141" s="6">
        <v>3</v>
      </c>
      <c r="Z141" s="7">
        <f t="shared" si="33"/>
        <v>2.75</v>
      </c>
      <c r="AA141" s="6">
        <v>2</v>
      </c>
      <c r="AB141" s="6">
        <v>3</v>
      </c>
      <c r="AC141" s="6">
        <v>3</v>
      </c>
      <c r="AD141" s="6">
        <v>5</v>
      </c>
      <c r="AE141" s="7">
        <f t="shared" si="34"/>
        <v>3.2857142857142856</v>
      </c>
      <c r="AF141" s="6">
        <v>3</v>
      </c>
      <c r="AG141" s="6">
        <v>2</v>
      </c>
      <c r="AH141" s="7">
        <f t="shared" si="35"/>
        <v>2.6666666666666665</v>
      </c>
      <c r="AI141" s="7">
        <f t="shared" si="36"/>
        <v>2.7976190476190474</v>
      </c>
      <c r="AJ141" s="6">
        <v>2</v>
      </c>
      <c r="AK141" s="6">
        <v>3</v>
      </c>
      <c r="AL141" s="6">
        <v>2</v>
      </c>
      <c r="AM141" s="6">
        <v>2</v>
      </c>
      <c r="AN141" s="6">
        <v>3</v>
      </c>
      <c r="AO141" s="18">
        <f t="shared" si="37"/>
        <v>2.2222222222222223</v>
      </c>
    </row>
    <row r="142" spans="1:41" x14ac:dyDescent="0.25">
      <c r="A142" t="s">
        <v>662</v>
      </c>
      <c r="B142" t="s">
        <v>299</v>
      </c>
      <c r="C142" t="s">
        <v>293</v>
      </c>
      <c r="D142" t="s">
        <v>300</v>
      </c>
      <c r="E142" s="6">
        <v>9</v>
      </c>
      <c r="F142" t="s">
        <v>647</v>
      </c>
      <c r="G142" s="6" t="str">
        <f t="shared" si="28"/>
        <v>Нисък</v>
      </c>
      <c r="H142" s="6" t="str">
        <f t="shared" si="29"/>
        <v>Нисък</v>
      </c>
      <c r="I142" s="6" t="str">
        <f t="shared" si="26"/>
        <v>Нисък</v>
      </c>
      <c r="J142" s="18">
        <f t="shared" si="27"/>
        <v>2.1466666666666669</v>
      </c>
      <c r="K142" s="21">
        <v>1</v>
      </c>
      <c r="L142" s="21">
        <v>1</v>
      </c>
      <c r="M142" s="7">
        <f t="shared" si="30"/>
        <v>1</v>
      </c>
      <c r="N142">
        <v>2</v>
      </c>
      <c r="O142">
        <v>5</v>
      </c>
      <c r="P142">
        <v>1</v>
      </c>
      <c r="Q142">
        <v>4</v>
      </c>
      <c r="R142" s="6">
        <f t="shared" si="31"/>
        <v>3.2</v>
      </c>
      <c r="S142" s="18">
        <f t="shared" si="32"/>
        <v>1.892857142857143</v>
      </c>
      <c r="T142" s="5">
        <v>2</v>
      </c>
      <c r="U142" s="6">
        <v>1</v>
      </c>
      <c r="V142" s="6">
        <v>2</v>
      </c>
      <c r="W142" s="6">
        <v>3</v>
      </c>
      <c r="X142" s="6">
        <v>2</v>
      </c>
      <c r="Y142" s="6">
        <v>2</v>
      </c>
      <c r="Z142" s="7">
        <f t="shared" si="33"/>
        <v>1.875</v>
      </c>
      <c r="AA142" s="6">
        <v>3</v>
      </c>
      <c r="AB142" s="6">
        <v>5</v>
      </c>
      <c r="AC142" s="6">
        <v>3</v>
      </c>
      <c r="AD142" s="6">
        <v>2</v>
      </c>
      <c r="AE142" s="7">
        <f t="shared" si="34"/>
        <v>3.2857142857142856</v>
      </c>
      <c r="AF142" s="6">
        <v>1</v>
      </c>
      <c r="AG142" s="6">
        <v>2</v>
      </c>
      <c r="AH142" s="7">
        <f t="shared" si="35"/>
        <v>1.3333333333333333</v>
      </c>
      <c r="AI142" s="7">
        <f t="shared" si="36"/>
        <v>1.8392857142857142</v>
      </c>
      <c r="AJ142" s="6">
        <v>2</v>
      </c>
      <c r="AK142" s="6">
        <v>4</v>
      </c>
      <c r="AL142" s="6">
        <v>2</v>
      </c>
      <c r="AM142" s="6">
        <v>2</v>
      </c>
      <c r="AN142" s="6">
        <v>2</v>
      </c>
      <c r="AO142" s="18">
        <f t="shared" si="37"/>
        <v>2.2222222222222223</v>
      </c>
    </row>
    <row r="143" spans="1:41" x14ac:dyDescent="0.25">
      <c r="A143" t="s">
        <v>662</v>
      </c>
      <c r="B143" t="s">
        <v>301</v>
      </c>
      <c r="C143" t="s">
        <v>293</v>
      </c>
      <c r="D143" t="s">
        <v>302</v>
      </c>
      <c r="E143" s="6">
        <v>1</v>
      </c>
      <c r="F143" t="s">
        <v>644</v>
      </c>
      <c r="G143" s="6" t="str">
        <f t="shared" si="28"/>
        <v>Висок</v>
      </c>
      <c r="H143" s="6" t="str">
        <f t="shared" si="29"/>
        <v>Висок</v>
      </c>
      <c r="I143" s="6" t="str">
        <f t="shared" si="26"/>
        <v>Висок</v>
      </c>
      <c r="J143" s="18">
        <f t="shared" si="27"/>
        <v>4.0600000000000005</v>
      </c>
      <c r="K143" s="21">
        <v>5</v>
      </c>
      <c r="L143" s="21">
        <v>2</v>
      </c>
      <c r="M143" s="7">
        <f t="shared" si="30"/>
        <v>4.25</v>
      </c>
      <c r="N143">
        <v>4</v>
      </c>
      <c r="O143">
        <v>3</v>
      </c>
      <c r="P143">
        <v>5</v>
      </c>
      <c r="Q143">
        <v>1</v>
      </c>
      <c r="R143" s="6">
        <f t="shared" si="31"/>
        <v>3.4</v>
      </c>
      <c r="S143" s="18">
        <f t="shared" si="32"/>
        <v>3.6785714285714288</v>
      </c>
      <c r="T143" s="5">
        <v>3</v>
      </c>
      <c r="U143" s="6">
        <v>5</v>
      </c>
      <c r="V143" s="6">
        <v>4</v>
      </c>
      <c r="W143" s="6">
        <v>5</v>
      </c>
      <c r="X143" s="6">
        <v>4</v>
      </c>
      <c r="Y143" s="6">
        <v>4</v>
      </c>
      <c r="Z143" s="7">
        <f t="shared" si="33"/>
        <v>4.625</v>
      </c>
      <c r="AA143" s="6">
        <v>3</v>
      </c>
      <c r="AB143" s="6">
        <v>4</v>
      </c>
      <c r="AC143" s="6">
        <v>4</v>
      </c>
      <c r="AD143" s="6">
        <v>1</v>
      </c>
      <c r="AE143" s="7">
        <f t="shared" si="34"/>
        <v>2.8571428571428572</v>
      </c>
      <c r="AF143" s="6">
        <v>4</v>
      </c>
      <c r="AG143" s="6">
        <v>4</v>
      </c>
      <c r="AH143" s="7">
        <f t="shared" si="35"/>
        <v>4</v>
      </c>
      <c r="AI143" s="7">
        <f t="shared" si="36"/>
        <v>4.0178571428571432</v>
      </c>
      <c r="AJ143" s="6">
        <v>5</v>
      </c>
      <c r="AK143" s="6">
        <v>5</v>
      </c>
      <c r="AL143" s="6">
        <v>5</v>
      </c>
      <c r="AM143" s="6">
        <v>5</v>
      </c>
      <c r="AN143" s="6">
        <v>5</v>
      </c>
      <c r="AO143" s="18">
        <f t="shared" si="37"/>
        <v>5</v>
      </c>
    </row>
    <row r="144" spans="1:41" x14ac:dyDescent="0.25">
      <c r="A144" t="s">
        <v>662</v>
      </c>
      <c r="B144" t="s">
        <v>303</v>
      </c>
      <c r="C144" t="s">
        <v>293</v>
      </c>
      <c r="D144" t="s">
        <v>304</v>
      </c>
      <c r="E144" s="6">
        <v>9</v>
      </c>
      <c r="F144" t="s">
        <v>647</v>
      </c>
      <c r="G144" s="6" t="str">
        <f t="shared" si="28"/>
        <v>Среден</v>
      </c>
      <c r="H144" s="6" t="str">
        <f t="shared" si="29"/>
        <v>Нисък</v>
      </c>
      <c r="I144" s="6" t="str">
        <f t="shared" si="26"/>
        <v>Нисък</v>
      </c>
      <c r="J144" s="18">
        <f t="shared" si="27"/>
        <v>2.9333333333333331</v>
      </c>
      <c r="K144" s="21">
        <v>4</v>
      </c>
      <c r="L144" s="21">
        <v>2</v>
      </c>
      <c r="M144" s="7">
        <f t="shared" si="30"/>
        <v>3.5</v>
      </c>
      <c r="N144">
        <v>3</v>
      </c>
      <c r="O144">
        <v>2</v>
      </c>
      <c r="P144">
        <v>1</v>
      </c>
      <c r="Q144">
        <v>4</v>
      </c>
      <c r="R144" s="6">
        <f t="shared" si="31"/>
        <v>2</v>
      </c>
      <c r="S144" s="18">
        <f t="shared" si="32"/>
        <v>1.4484126984126984</v>
      </c>
      <c r="T144" s="5">
        <v>1</v>
      </c>
      <c r="U144" s="6">
        <v>1</v>
      </c>
      <c r="V144" s="6">
        <v>1</v>
      </c>
      <c r="W144" s="6">
        <v>3</v>
      </c>
      <c r="X144" s="6">
        <v>2</v>
      </c>
      <c r="Y144" s="6">
        <v>3</v>
      </c>
      <c r="Z144" s="7">
        <f t="shared" si="33"/>
        <v>1.875</v>
      </c>
      <c r="AA144" s="6">
        <v>3</v>
      </c>
      <c r="AB144" s="6">
        <v>4</v>
      </c>
      <c r="AC144" s="6">
        <v>3</v>
      </c>
      <c r="AD144" s="6">
        <v>3</v>
      </c>
      <c r="AE144" s="7">
        <f t="shared" si="34"/>
        <v>3.2857142857142856</v>
      </c>
      <c r="AF144" s="6">
        <v>1</v>
      </c>
      <c r="AG144" s="6">
        <v>1</v>
      </c>
      <c r="AH144" s="7">
        <f t="shared" si="35"/>
        <v>1</v>
      </c>
      <c r="AI144" s="7">
        <f t="shared" si="36"/>
        <v>1.6726190476190474</v>
      </c>
      <c r="AJ144" s="6">
        <v>2</v>
      </c>
      <c r="AK144" s="6">
        <v>3</v>
      </c>
      <c r="AL144" s="6">
        <v>1</v>
      </c>
      <c r="AM144" s="6">
        <v>1</v>
      </c>
      <c r="AN144" s="6">
        <v>1</v>
      </c>
      <c r="AO144" s="18">
        <f t="shared" si="37"/>
        <v>1.4444444444444444</v>
      </c>
    </row>
    <row r="145" spans="1:41" x14ac:dyDescent="0.25">
      <c r="A145" t="s">
        <v>662</v>
      </c>
      <c r="B145" t="s">
        <v>305</v>
      </c>
      <c r="C145" t="s">
        <v>293</v>
      </c>
      <c r="D145" t="s">
        <v>306</v>
      </c>
      <c r="E145" s="6">
        <v>9</v>
      </c>
      <c r="F145" t="s">
        <v>647</v>
      </c>
      <c r="G145" s="6" t="str">
        <f t="shared" si="28"/>
        <v>Нисък</v>
      </c>
      <c r="H145" s="6" t="str">
        <f t="shared" si="29"/>
        <v>Нисък</v>
      </c>
      <c r="I145" s="6" t="str">
        <f t="shared" si="26"/>
        <v>Нисък</v>
      </c>
      <c r="J145" s="18">
        <f t="shared" si="27"/>
        <v>2.2800000000000002</v>
      </c>
      <c r="K145" s="21">
        <v>5</v>
      </c>
      <c r="L145" s="21">
        <v>1</v>
      </c>
      <c r="M145" s="7">
        <f t="shared" si="30"/>
        <v>4</v>
      </c>
      <c r="N145">
        <v>1</v>
      </c>
      <c r="O145">
        <v>1</v>
      </c>
      <c r="P145">
        <v>1</v>
      </c>
      <c r="Q145">
        <v>2</v>
      </c>
      <c r="R145" s="6">
        <f t="shared" si="31"/>
        <v>1.2</v>
      </c>
      <c r="S145" s="18">
        <f t="shared" si="32"/>
        <v>1.5</v>
      </c>
      <c r="T145" s="5">
        <v>1</v>
      </c>
      <c r="U145" s="6">
        <v>2</v>
      </c>
      <c r="V145" s="6">
        <v>3</v>
      </c>
      <c r="W145" s="6">
        <v>1</v>
      </c>
      <c r="X145" s="6">
        <v>3</v>
      </c>
      <c r="Y145" s="6">
        <v>4</v>
      </c>
      <c r="Z145" s="7">
        <f t="shared" si="33"/>
        <v>2.25</v>
      </c>
      <c r="AA145" s="6">
        <v>1</v>
      </c>
      <c r="AB145" s="6">
        <v>3</v>
      </c>
      <c r="AC145" s="6">
        <v>2</v>
      </c>
      <c r="AD145" s="6">
        <v>2</v>
      </c>
      <c r="AE145" s="7">
        <f t="shared" si="34"/>
        <v>2</v>
      </c>
      <c r="AF145" s="6">
        <v>1</v>
      </c>
      <c r="AG145" s="6">
        <v>2</v>
      </c>
      <c r="AH145" s="7">
        <f t="shared" si="35"/>
        <v>1.3333333333333333</v>
      </c>
      <c r="AI145" s="7">
        <f t="shared" si="36"/>
        <v>1.75</v>
      </c>
      <c r="AJ145" s="6">
        <v>2</v>
      </c>
      <c r="AK145" s="6">
        <v>3</v>
      </c>
      <c r="AL145" s="6">
        <v>2</v>
      </c>
      <c r="AM145" s="6">
        <v>2</v>
      </c>
      <c r="AN145" s="6">
        <v>2</v>
      </c>
      <c r="AO145" s="18">
        <f t="shared" si="37"/>
        <v>2.1111111111111112</v>
      </c>
    </row>
    <row r="146" spans="1:41" x14ac:dyDescent="0.25">
      <c r="A146" t="s">
        <v>662</v>
      </c>
      <c r="B146" t="s">
        <v>307</v>
      </c>
      <c r="C146" t="s">
        <v>308</v>
      </c>
      <c r="D146" t="s">
        <v>309</v>
      </c>
      <c r="E146" s="6">
        <v>9</v>
      </c>
      <c r="F146" t="s">
        <v>647</v>
      </c>
      <c r="G146" s="6" t="str">
        <f t="shared" si="28"/>
        <v>Среден</v>
      </c>
      <c r="H146" s="6" t="str">
        <f t="shared" si="29"/>
        <v>Нисък</v>
      </c>
      <c r="I146" s="6" t="str">
        <f t="shared" si="26"/>
        <v>Нисък</v>
      </c>
      <c r="J146" s="18">
        <f t="shared" si="27"/>
        <v>2.96</v>
      </c>
      <c r="K146" s="21">
        <v>2</v>
      </c>
      <c r="L146" s="21">
        <v>4</v>
      </c>
      <c r="M146" s="7">
        <f t="shared" si="30"/>
        <v>2.5</v>
      </c>
      <c r="N146">
        <v>4</v>
      </c>
      <c r="O146">
        <v>1</v>
      </c>
      <c r="P146">
        <v>3</v>
      </c>
      <c r="Q146">
        <v>4</v>
      </c>
      <c r="R146" s="6">
        <f t="shared" si="31"/>
        <v>2.4</v>
      </c>
      <c r="S146" s="18">
        <f t="shared" si="32"/>
        <v>2.0158730158730158</v>
      </c>
      <c r="T146" s="5">
        <v>2</v>
      </c>
      <c r="U146" s="6">
        <v>1</v>
      </c>
      <c r="V146" s="6">
        <v>1</v>
      </c>
      <c r="X146" s="6">
        <v>3</v>
      </c>
      <c r="Y146" s="6">
        <v>2</v>
      </c>
      <c r="Z146" s="10">
        <f>(U146*3+V146*1+X146*1+Y146*1)/6</f>
        <v>1.5</v>
      </c>
      <c r="AA146" s="6">
        <v>1</v>
      </c>
      <c r="AB146" s="6">
        <v>1</v>
      </c>
      <c r="AC146" s="6">
        <v>1</v>
      </c>
      <c r="AD146" s="6">
        <v>5</v>
      </c>
      <c r="AE146" s="7">
        <f t="shared" si="34"/>
        <v>2.1428571428571428</v>
      </c>
      <c r="AF146" s="6">
        <v>3</v>
      </c>
      <c r="AG146" s="6">
        <v>1</v>
      </c>
      <c r="AH146" s="7">
        <f t="shared" si="35"/>
        <v>2.3333333333333335</v>
      </c>
      <c r="AI146" s="7">
        <f t="shared" si="36"/>
        <v>2.0238095238095237</v>
      </c>
      <c r="AJ146" s="6">
        <v>2</v>
      </c>
      <c r="AK146" s="6">
        <v>3</v>
      </c>
      <c r="AL146" s="6">
        <v>1</v>
      </c>
      <c r="AM146" s="6">
        <v>3</v>
      </c>
      <c r="AN146" s="6">
        <v>1</v>
      </c>
      <c r="AO146" s="18">
        <f t="shared" si="37"/>
        <v>1.8888888888888888</v>
      </c>
    </row>
    <row r="147" spans="1:41" x14ac:dyDescent="0.25">
      <c r="A147" t="s">
        <v>662</v>
      </c>
      <c r="B147" t="s">
        <v>310</v>
      </c>
      <c r="C147" t="s">
        <v>308</v>
      </c>
      <c r="D147" t="s">
        <v>311</v>
      </c>
      <c r="E147" s="6">
        <v>5</v>
      </c>
      <c r="F147" t="s">
        <v>645</v>
      </c>
      <c r="G147" s="6" t="str">
        <f t="shared" si="28"/>
        <v>Среден</v>
      </c>
      <c r="H147" s="6" t="str">
        <f t="shared" si="29"/>
        <v>Среден</v>
      </c>
      <c r="I147" s="6" t="str">
        <f t="shared" si="26"/>
        <v>Среден</v>
      </c>
      <c r="J147" s="18">
        <f t="shared" si="27"/>
        <v>3.1</v>
      </c>
      <c r="K147" s="21">
        <v>1</v>
      </c>
      <c r="L147" s="21">
        <v>2</v>
      </c>
      <c r="M147" s="7">
        <f t="shared" si="30"/>
        <v>1.25</v>
      </c>
      <c r="N147">
        <v>4</v>
      </c>
      <c r="O147">
        <v>5</v>
      </c>
      <c r="P147">
        <v>4</v>
      </c>
      <c r="Q147">
        <v>2</v>
      </c>
      <c r="R147" s="6">
        <f t="shared" si="31"/>
        <v>4</v>
      </c>
      <c r="S147" s="18">
        <f t="shared" si="32"/>
        <v>2.6468253968253967</v>
      </c>
      <c r="T147" s="5">
        <v>2</v>
      </c>
      <c r="U147" s="6">
        <v>4</v>
      </c>
      <c r="V147" s="6">
        <v>4</v>
      </c>
      <c r="W147" s="6">
        <v>4</v>
      </c>
      <c r="X147" s="6">
        <v>2</v>
      </c>
      <c r="Y147" s="6">
        <v>3</v>
      </c>
      <c r="Z147" s="7">
        <f t="shared" si="33"/>
        <v>3.625</v>
      </c>
      <c r="AA147" s="6">
        <v>2</v>
      </c>
      <c r="AB147" s="6">
        <v>3</v>
      </c>
      <c r="AC147" s="6">
        <v>4</v>
      </c>
      <c r="AD147" s="6">
        <v>2</v>
      </c>
      <c r="AE147" s="7">
        <f t="shared" si="34"/>
        <v>2.5714285714285716</v>
      </c>
      <c r="AF147" s="6">
        <v>3</v>
      </c>
      <c r="AG147" s="6">
        <v>2</v>
      </c>
      <c r="AH147" s="7">
        <f t="shared" si="35"/>
        <v>2.6666666666666665</v>
      </c>
      <c r="AI147" s="7">
        <f t="shared" si="36"/>
        <v>2.9702380952380949</v>
      </c>
      <c r="AJ147" s="6">
        <v>4</v>
      </c>
      <c r="AK147" s="6">
        <v>5</v>
      </c>
      <c r="AL147" s="6">
        <v>3</v>
      </c>
      <c r="AM147" s="6">
        <v>3</v>
      </c>
      <c r="AN147" s="6">
        <v>4</v>
      </c>
      <c r="AO147" s="18">
        <f t="shared" si="37"/>
        <v>3.5555555555555554</v>
      </c>
    </row>
    <row r="148" spans="1:41" x14ac:dyDescent="0.25">
      <c r="A148" t="s">
        <v>662</v>
      </c>
      <c r="B148" t="s">
        <v>312</v>
      </c>
      <c r="C148" t="s">
        <v>308</v>
      </c>
      <c r="D148" t="s">
        <v>313</v>
      </c>
      <c r="E148" s="6">
        <v>6</v>
      </c>
      <c r="F148" t="s">
        <v>646</v>
      </c>
      <c r="G148" s="6" t="str">
        <f t="shared" si="28"/>
        <v>Нисък</v>
      </c>
      <c r="H148" s="6" t="str">
        <f t="shared" si="29"/>
        <v>Нисък</v>
      </c>
      <c r="I148" s="6" t="str">
        <f t="shared" si="26"/>
        <v>Среден</v>
      </c>
      <c r="J148" s="18">
        <f t="shared" si="27"/>
        <v>1.9666666666666663</v>
      </c>
      <c r="K148" s="21">
        <v>1</v>
      </c>
      <c r="L148" s="21">
        <v>4</v>
      </c>
      <c r="M148" s="7">
        <f t="shared" si="30"/>
        <v>1.75</v>
      </c>
      <c r="N148">
        <v>2</v>
      </c>
      <c r="O148">
        <v>1</v>
      </c>
      <c r="P148">
        <v>3</v>
      </c>
      <c r="Q148">
        <v>2</v>
      </c>
      <c r="R148" s="6">
        <f t="shared" si="31"/>
        <v>2</v>
      </c>
      <c r="S148" s="18">
        <f t="shared" si="32"/>
        <v>1.662698412698413</v>
      </c>
      <c r="T148" s="5">
        <v>2</v>
      </c>
      <c r="U148" s="6">
        <v>1</v>
      </c>
      <c r="V148" s="6">
        <v>2</v>
      </c>
      <c r="W148" s="6">
        <v>2</v>
      </c>
      <c r="X148" s="6">
        <v>2</v>
      </c>
      <c r="Y148" s="6">
        <v>2</v>
      </c>
      <c r="Z148" s="7">
        <f t="shared" si="33"/>
        <v>1.625</v>
      </c>
      <c r="AA148" s="6">
        <v>2</v>
      </c>
      <c r="AB148" s="6">
        <v>4</v>
      </c>
      <c r="AC148" s="6">
        <v>3</v>
      </c>
      <c r="AD148" s="6">
        <v>2</v>
      </c>
      <c r="AE148" s="7">
        <f t="shared" si="34"/>
        <v>2.7142857142857144</v>
      </c>
      <c r="AF148" s="6">
        <v>1</v>
      </c>
      <c r="AG148" s="6">
        <v>1</v>
      </c>
      <c r="AH148" s="7">
        <f t="shared" si="35"/>
        <v>1</v>
      </c>
      <c r="AI148" s="7">
        <f t="shared" si="36"/>
        <v>1.4940476190476193</v>
      </c>
      <c r="AJ148" s="6">
        <v>5</v>
      </c>
      <c r="AK148" s="6">
        <v>5</v>
      </c>
      <c r="AL148" s="6">
        <v>1</v>
      </c>
      <c r="AM148" s="6">
        <v>2</v>
      </c>
      <c r="AN148" s="6">
        <v>2</v>
      </c>
      <c r="AO148" s="18">
        <f t="shared" si="37"/>
        <v>2.6666666666666665</v>
      </c>
    </row>
    <row r="149" spans="1:41" x14ac:dyDescent="0.25">
      <c r="A149" t="s">
        <v>662</v>
      </c>
      <c r="B149" t="s">
        <v>314</v>
      </c>
      <c r="C149" t="s">
        <v>308</v>
      </c>
      <c r="D149" t="s">
        <v>315</v>
      </c>
      <c r="E149" s="6">
        <v>5</v>
      </c>
      <c r="F149" t="s">
        <v>645</v>
      </c>
      <c r="G149" s="6" t="str">
        <f t="shared" si="28"/>
        <v>Висок</v>
      </c>
      <c r="H149" s="6" t="str">
        <f t="shared" si="29"/>
        <v>Среден</v>
      </c>
      <c r="I149" s="6" t="str">
        <f t="shared" si="26"/>
        <v>Среден</v>
      </c>
      <c r="J149" s="18">
        <f t="shared" si="27"/>
        <v>4.12</v>
      </c>
      <c r="K149" s="21">
        <v>5</v>
      </c>
      <c r="L149" s="21">
        <v>5</v>
      </c>
      <c r="M149" s="7">
        <f t="shared" si="30"/>
        <v>5</v>
      </c>
      <c r="N149">
        <v>4</v>
      </c>
      <c r="O149">
        <v>2</v>
      </c>
      <c r="P149">
        <v>3</v>
      </c>
      <c r="Q149">
        <v>4</v>
      </c>
      <c r="R149" s="6">
        <f t="shared" si="31"/>
        <v>2.8</v>
      </c>
      <c r="S149" s="18">
        <f t="shared" si="32"/>
        <v>2.2658730158730158</v>
      </c>
      <c r="T149" s="5">
        <v>2</v>
      </c>
      <c r="U149" s="6">
        <v>2</v>
      </c>
      <c r="V149" s="6">
        <v>3</v>
      </c>
      <c r="W149" s="6">
        <v>3</v>
      </c>
      <c r="X149" s="6">
        <v>4</v>
      </c>
      <c r="Y149" s="6">
        <v>2</v>
      </c>
      <c r="Z149" s="7">
        <f t="shared" si="33"/>
        <v>2.625</v>
      </c>
      <c r="AA149" s="6">
        <v>1</v>
      </c>
      <c r="AB149" s="6">
        <v>2</v>
      </c>
      <c r="AC149" s="6">
        <v>1</v>
      </c>
      <c r="AD149" s="6">
        <v>4</v>
      </c>
      <c r="AE149" s="7">
        <f t="shared" si="34"/>
        <v>2.1428571428571428</v>
      </c>
      <c r="AF149" s="6">
        <v>3</v>
      </c>
      <c r="AG149" s="6">
        <v>1</v>
      </c>
      <c r="AH149" s="7">
        <f t="shared" si="35"/>
        <v>2.3333333333333335</v>
      </c>
      <c r="AI149" s="7">
        <f t="shared" si="36"/>
        <v>2.3988095238095237</v>
      </c>
      <c r="AJ149" s="6">
        <v>3</v>
      </c>
      <c r="AK149" s="6">
        <v>3</v>
      </c>
      <c r="AL149" s="6">
        <v>2</v>
      </c>
      <c r="AM149" s="6">
        <v>3</v>
      </c>
      <c r="AN149" s="6">
        <v>2</v>
      </c>
      <c r="AO149" s="18">
        <f t="shared" si="37"/>
        <v>2.5555555555555554</v>
      </c>
    </row>
    <row r="150" spans="1:41" x14ac:dyDescent="0.25">
      <c r="A150" t="s">
        <v>662</v>
      </c>
      <c r="B150" t="s">
        <v>316</v>
      </c>
      <c r="C150" t="s">
        <v>308</v>
      </c>
      <c r="D150" t="s">
        <v>317</v>
      </c>
      <c r="E150" s="6">
        <v>2</v>
      </c>
      <c r="F150" t="s">
        <v>644</v>
      </c>
      <c r="G150" s="6" t="str">
        <f t="shared" si="28"/>
        <v>Среден</v>
      </c>
      <c r="H150" s="6" t="str">
        <f t="shared" si="29"/>
        <v>Среден</v>
      </c>
      <c r="I150" s="6" t="str">
        <f t="shared" si="26"/>
        <v>Висок</v>
      </c>
      <c r="J150" s="18">
        <f t="shared" si="27"/>
        <v>2.7800000000000002</v>
      </c>
      <c r="K150" s="21">
        <v>1</v>
      </c>
      <c r="L150" s="21">
        <v>2</v>
      </c>
      <c r="M150" s="7">
        <f t="shared" si="30"/>
        <v>1.25</v>
      </c>
      <c r="N150">
        <v>4</v>
      </c>
      <c r="O150">
        <v>1</v>
      </c>
      <c r="P150">
        <v>5</v>
      </c>
      <c r="Q150">
        <v>4</v>
      </c>
      <c r="R150" s="6">
        <f t="shared" si="31"/>
        <v>3.2</v>
      </c>
      <c r="S150" s="18">
        <f t="shared" si="32"/>
        <v>2.6137566137566139</v>
      </c>
      <c r="T150" s="5">
        <v>2</v>
      </c>
      <c r="U150" s="6">
        <v>3</v>
      </c>
      <c r="V150" s="6">
        <v>4</v>
      </c>
      <c r="X150" s="6">
        <v>2</v>
      </c>
      <c r="Y150" s="6">
        <v>2</v>
      </c>
      <c r="Z150" s="10">
        <f>(U150*3+V150*1+X150*1+Y150*1)/6</f>
        <v>2.8333333333333335</v>
      </c>
      <c r="AA150" s="6">
        <v>2</v>
      </c>
      <c r="AB150" s="6">
        <v>1</v>
      </c>
      <c r="AC150" s="6">
        <v>1</v>
      </c>
      <c r="AD150" s="6">
        <v>3</v>
      </c>
      <c r="AE150" s="7">
        <f t="shared" si="34"/>
        <v>1.8571428571428572</v>
      </c>
      <c r="AF150" s="6">
        <v>3</v>
      </c>
      <c r="AG150" s="6">
        <v>4</v>
      </c>
      <c r="AH150" s="7">
        <f t="shared" si="35"/>
        <v>3.3333333333333335</v>
      </c>
      <c r="AI150" s="7">
        <f t="shared" si="36"/>
        <v>2.9206349206349209</v>
      </c>
      <c r="AJ150" s="6">
        <v>3</v>
      </c>
      <c r="AK150" s="6">
        <v>3</v>
      </c>
      <c r="AL150" s="6">
        <v>5</v>
      </c>
      <c r="AM150" s="6">
        <v>4</v>
      </c>
      <c r="AN150" s="6">
        <v>2</v>
      </c>
      <c r="AO150" s="18">
        <f t="shared" si="37"/>
        <v>3.7777777777777777</v>
      </c>
    </row>
    <row r="151" spans="1:41" x14ac:dyDescent="0.25">
      <c r="A151" t="s">
        <v>662</v>
      </c>
      <c r="B151" t="s">
        <v>318</v>
      </c>
      <c r="C151" t="s">
        <v>308</v>
      </c>
      <c r="D151" t="s">
        <v>319</v>
      </c>
      <c r="E151" s="6">
        <v>1</v>
      </c>
      <c r="F151" t="s">
        <v>644</v>
      </c>
      <c r="G151" s="6" t="str">
        <f t="shared" si="28"/>
        <v>Висок</v>
      </c>
      <c r="H151" s="6" t="str">
        <f t="shared" si="29"/>
        <v>Висок</v>
      </c>
      <c r="I151" s="6" t="str">
        <f t="shared" si="26"/>
        <v>Висок</v>
      </c>
      <c r="J151" s="18">
        <f t="shared" si="27"/>
        <v>4.0533333333333328</v>
      </c>
      <c r="K151" s="21">
        <v>5</v>
      </c>
      <c r="L151" s="21">
        <v>3</v>
      </c>
      <c r="M151" s="7">
        <f t="shared" si="30"/>
        <v>4.5</v>
      </c>
      <c r="N151">
        <v>3</v>
      </c>
      <c r="O151">
        <v>4</v>
      </c>
      <c r="P151">
        <v>5</v>
      </c>
      <c r="Q151">
        <v>1</v>
      </c>
      <c r="R151" s="6">
        <f t="shared" si="31"/>
        <v>3.8</v>
      </c>
      <c r="S151" s="18">
        <f t="shared" si="32"/>
        <v>4.7142857142857144</v>
      </c>
      <c r="T151" s="5">
        <v>5</v>
      </c>
      <c r="U151" s="6">
        <v>5</v>
      </c>
      <c r="V151" s="6">
        <v>5</v>
      </c>
      <c r="W151" s="6">
        <v>5</v>
      </c>
      <c r="X151" s="6">
        <v>5</v>
      </c>
      <c r="Y151" s="6">
        <v>5</v>
      </c>
      <c r="Z151" s="7">
        <f t="shared" si="33"/>
        <v>5</v>
      </c>
      <c r="AA151" s="6">
        <v>3</v>
      </c>
      <c r="AB151" s="6">
        <v>3</v>
      </c>
      <c r="AC151" s="6">
        <v>3</v>
      </c>
      <c r="AD151" s="6">
        <v>1</v>
      </c>
      <c r="AE151" s="7">
        <f t="shared" si="34"/>
        <v>2.4285714285714284</v>
      </c>
      <c r="AF151" s="6">
        <v>5</v>
      </c>
      <c r="AG151" s="6">
        <v>5</v>
      </c>
      <c r="AH151" s="7">
        <f t="shared" si="35"/>
        <v>5</v>
      </c>
      <c r="AI151" s="7">
        <f t="shared" si="36"/>
        <v>4.5714285714285721</v>
      </c>
      <c r="AJ151" s="6">
        <v>5</v>
      </c>
      <c r="AK151" s="6">
        <v>5</v>
      </c>
      <c r="AL151" s="6">
        <v>5</v>
      </c>
      <c r="AM151" s="6">
        <v>5</v>
      </c>
      <c r="AN151" s="6">
        <v>5</v>
      </c>
      <c r="AO151" s="18">
        <f t="shared" si="37"/>
        <v>5</v>
      </c>
    </row>
    <row r="152" spans="1:41" x14ac:dyDescent="0.25">
      <c r="A152" t="s">
        <v>662</v>
      </c>
      <c r="B152" t="s">
        <v>320</v>
      </c>
      <c r="C152" t="s">
        <v>308</v>
      </c>
      <c r="D152" t="s">
        <v>321</v>
      </c>
      <c r="E152" s="6">
        <v>2</v>
      </c>
      <c r="F152" t="s">
        <v>644</v>
      </c>
      <c r="G152" s="6" t="str">
        <f t="shared" si="28"/>
        <v>Среден</v>
      </c>
      <c r="H152" s="6" t="str">
        <f t="shared" si="29"/>
        <v>Среден</v>
      </c>
      <c r="I152" s="6" t="str">
        <f t="shared" si="26"/>
        <v>Висок</v>
      </c>
      <c r="J152" s="18">
        <f t="shared" si="27"/>
        <v>2.5333333333333332</v>
      </c>
      <c r="K152" s="21">
        <v>1</v>
      </c>
      <c r="L152" s="21">
        <v>3</v>
      </c>
      <c r="M152" s="7">
        <f t="shared" si="30"/>
        <v>1.5</v>
      </c>
      <c r="N152">
        <v>3</v>
      </c>
      <c r="O152">
        <v>1</v>
      </c>
      <c r="P152">
        <v>5</v>
      </c>
      <c r="Q152">
        <v>3</v>
      </c>
      <c r="R152" s="6">
        <f t="shared" si="31"/>
        <v>3</v>
      </c>
      <c r="S152" s="18">
        <f t="shared" si="32"/>
        <v>2.4722222222222223</v>
      </c>
      <c r="T152" s="5">
        <v>3</v>
      </c>
      <c r="U152" s="6">
        <v>1</v>
      </c>
      <c r="V152" s="6">
        <v>3</v>
      </c>
      <c r="W152" s="6">
        <v>3</v>
      </c>
      <c r="X152" s="6">
        <v>2</v>
      </c>
      <c r="Y152" s="6">
        <v>3</v>
      </c>
      <c r="Z152" s="7">
        <f t="shared" si="33"/>
        <v>2.125</v>
      </c>
      <c r="AA152" s="6">
        <v>2</v>
      </c>
      <c r="AB152" s="6">
        <v>2</v>
      </c>
      <c r="AC152" s="6">
        <v>2</v>
      </c>
      <c r="AD152" s="6">
        <v>2</v>
      </c>
      <c r="AE152" s="7">
        <f t="shared" si="34"/>
        <v>2</v>
      </c>
      <c r="AF152" s="6">
        <v>2</v>
      </c>
      <c r="AG152" s="6">
        <v>3</v>
      </c>
      <c r="AH152" s="7">
        <f t="shared" si="35"/>
        <v>2.3333333333333335</v>
      </c>
      <c r="AI152" s="7">
        <f t="shared" si="36"/>
        <v>2.2083333333333335</v>
      </c>
      <c r="AJ152" s="6">
        <v>5</v>
      </c>
      <c r="AK152" s="6">
        <v>5</v>
      </c>
      <c r="AL152" s="6">
        <v>4</v>
      </c>
      <c r="AM152" s="6">
        <v>3</v>
      </c>
      <c r="AN152" s="6">
        <v>2</v>
      </c>
      <c r="AO152" s="18">
        <f t="shared" si="37"/>
        <v>3.8888888888888888</v>
      </c>
    </row>
    <row r="153" spans="1:41" x14ac:dyDescent="0.25">
      <c r="A153" t="s">
        <v>662</v>
      </c>
      <c r="B153" t="s">
        <v>322</v>
      </c>
      <c r="C153" t="s">
        <v>308</v>
      </c>
      <c r="D153" t="s">
        <v>323</v>
      </c>
      <c r="E153" s="6">
        <v>8</v>
      </c>
      <c r="F153" t="s">
        <v>645</v>
      </c>
      <c r="G153" s="6" t="str">
        <f t="shared" si="28"/>
        <v>Среден</v>
      </c>
      <c r="H153" s="6" t="str">
        <f t="shared" si="29"/>
        <v>Среден</v>
      </c>
      <c r="I153" s="6" t="str">
        <f t="shared" si="26"/>
        <v>Нисък</v>
      </c>
      <c r="J153" s="18">
        <f t="shared" si="27"/>
        <v>3.3133333333333335</v>
      </c>
      <c r="K153" s="21">
        <v>4</v>
      </c>
      <c r="L153" s="21">
        <v>1</v>
      </c>
      <c r="M153" s="7">
        <f t="shared" si="30"/>
        <v>3.25</v>
      </c>
      <c r="N153">
        <v>3</v>
      </c>
      <c r="O153">
        <v>2</v>
      </c>
      <c r="P153">
        <v>4</v>
      </c>
      <c r="Q153">
        <v>4</v>
      </c>
      <c r="R153" s="6">
        <f t="shared" si="31"/>
        <v>3.2</v>
      </c>
      <c r="S153" s="18">
        <f t="shared" si="32"/>
        <v>2.5449735449735451</v>
      </c>
      <c r="T153" s="5">
        <v>2</v>
      </c>
      <c r="U153" s="6">
        <v>2</v>
      </c>
      <c r="V153" s="6">
        <v>4</v>
      </c>
      <c r="X153" s="6">
        <v>5</v>
      </c>
      <c r="Y153" s="6">
        <v>4</v>
      </c>
      <c r="Z153" s="10">
        <f>(U153*3+V153*1+X153*1+Y153*1)/6</f>
        <v>3.1666666666666665</v>
      </c>
      <c r="AA153" s="6">
        <v>1</v>
      </c>
      <c r="AB153" s="6">
        <v>1</v>
      </c>
      <c r="AC153" s="6">
        <v>1</v>
      </c>
      <c r="AD153" s="6">
        <v>3</v>
      </c>
      <c r="AE153" s="7">
        <f t="shared" si="34"/>
        <v>1.5714285714285714</v>
      </c>
      <c r="AF153" s="6">
        <v>4</v>
      </c>
      <c r="AG153" s="6">
        <v>1</v>
      </c>
      <c r="AH153" s="7">
        <f t="shared" si="35"/>
        <v>3</v>
      </c>
      <c r="AI153" s="7">
        <f t="shared" si="36"/>
        <v>2.8174603174603177</v>
      </c>
      <c r="AJ153" s="6">
        <v>2</v>
      </c>
      <c r="AK153" s="6">
        <v>3</v>
      </c>
      <c r="AL153" s="6">
        <v>1</v>
      </c>
      <c r="AM153" s="6">
        <v>2</v>
      </c>
      <c r="AN153" s="6">
        <v>4</v>
      </c>
      <c r="AO153" s="18">
        <f t="shared" si="37"/>
        <v>2</v>
      </c>
    </row>
    <row r="154" spans="1:41" x14ac:dyDescent="0.25">
      <c r="A154" t="s">
        <v>665</v>
      </c>
      <c r="B154" t="s">
        <v>357</v>
      </c>
      <c r="C154" t="s">
        <v>325</v>
      </c>
      <c r="D154" t="s">
        <v>358</v>
      </c>
      <c r="E154" s="6">
        <v>5</v>
      </c>
      <c r="F154" t="s">
        <v>645</v>
      </c>
      <c r="G154" s="6" t="str">
        <f t="shared" si="28"/>
        <v>Среден</v>
      </c>
      <c r="H154" s="6" t="str">
        <f t="shared" si="29"/>
        <v>Висок</v>
      </c>
      <c r="I154" s="6" t="str">
        <f t="shared" si="26"/>
        <v>Среден</v>
      </c>
      <c r="J154" s="18">
        <f t="shared" si="27"/>
        <v>2.82</v>
      </c>
      <c r="K154" s="21">
        <v>2</v>
      </c>
      <c r="L154" s="21">
        <v>1</v>
      </c>
      <c r="M154" s="7">
        <f t="shared" si="30"/>
        <v>1.75</v>
      </c>
      <c r="N154">
        <v>4</v>
      </c>
      <c r="O154">
        <v>4</v>
      </c>
      <c r="P154">
        <v>1</v>
      </c>
      <c r="Q154">
        <v>4</v>
      </c>
      <c r="R154" s="6">
        <f t="shared" si="31"/>
        <v>2.8</v>
      </c>
      <c r="S154" s="18">
        <f t="shared" si="32"/>
        <v>3.3703703703703702</v>
      </c>
      <c r="T154" s="5">
        <v>2</v>
      </c>
      <c r="U154" s="6">
        <v>3</v>
      </c>
      <c r="V154" s="6">
        <v>4</v>
      </c>
      <c r="X154" s="6">
        <v>5</v>
      </c>
      <c r="Y154" s="6">
        <v>4</v>
      </c>
      <c r="Z154" s="9">
        <f>(U154*3+V154*1+W154*2+X154*1+Y154*1)/6</f>
        <v>3.6666666666666665</v>
      </c>
      <c r="AA154" s="6">
        <v>5</v>
      </c>
      <c r="AB154" s="6">
        <v>4</v>
      </c>
      <c r="AC154" s="6">
        <v>4</v>
      </c>
      <c r="AD154" s="6">
        <v>3</v>
      </c>
      <c r="AE154" s="7">
        <f t="shared" si="34"/>
        <v>4</v>
      </c>
      <c r="AF154" s="6">
        <v>4</v>
      </c>
      <c r="AG154" s="6">
        <v>5</v>
      </c>
      <c r="AH154" s="7">
        <f t="shared" si="35"/>
        <v>4.333333333333333</v>
      </c>
      <c r="AI154" s="7">
        <f t="shared" si="36"/>
        <v>4.0555555555555554</v>
      </c>
      <c r="AJ154" s="6">
        <v>1</v>
      </c>
      <c r="AK154" s="6">
        <v>2</v>
      </c>
      <c r="AL154" s="6">
        <v>4</v>
      </c>
      <c r="AM154" s="6">
        <v>5</v>
      </c>
      <c r="AN154" s="6">
        <v>2</v>
      </c>
      <c r="AO154" s="18">
        <f t="shared" si="37"/>
        <v>3.1111111111111112</v>
      </c>
    </row>
    <row r="155" spans="1:41" x14ac:dyDescent="0.25">
      <c r="A155" t="s">
        <v>665</v>
      </c>
      <c r="B155" t="s">
        <v>324</v>
      </c>
      <c r="C155" t="s">
        <v>325</v>
      </c>
      <c r="D155" t="s">
        <v>326</v>
      </c>
      <c r="E155" s="6">
        <v>1</v>
      </c>
      <c r="F155" t="s">
        <v>644</v>
      </c>
      <c r="G155" s="6" t="str">
        <f t="shared" si="28"/>
        <v>Среден</v>
      </c>
      <c r="H155" s="6" t="str">
        <f t="shared" si="29"/>
        <v>Висок</v>
      </c>
      <c r="I155" s="6" t="str">
        <f t="shared" si="26"/>
        <v>Висок</v>
      </c>
      <c r="J155" s="18">
        <f t="shared" si="27"/>
        <v>3.5133333333333332</v>
      </c>
      <c r="K155" s="21">
        <v>4</v>
      </c>
      <c r="L155" s="21">
        <v>3</v>
      </c>
      <c r="M155" s="7">
        <f t="shared" si="30"/>
        <v>3.75</v>
      </c>
      <c r="N155">
        <v>3</v>
      </c>
      <c r="O155">
        <v>2</v>
      </c>
      <c r="P155">
        <v>5</v>
      </c>
      <c r="Q155">
        <v>2</v>
      </c>
      <c r="R155" s="6">
        <f t="shared" si="31"/>
        <v>3.2</v>
      </c>
      <c r="S155" s="18">
        <f t="shared" si="32"/>
        <v>3.5277777777777781</v>
      </c>
      <c r="T155" s="5">
        <v>2</v>
      </c>
      <c r="U155" s="6">
        <v>5</v>
      </c>
      <c r="V155" s="6">
        <v>5</v>
      </c>
      <c r="W155" s="6">
        <v>1</v>
      </c>
      <c r="X155" s="6">
        <v>4</v>
      </c>
      <c r="Y155" s="6">
        <v>5</v>
      </c>
      <c r="Z155" s="7">
        <f t="shared" si="33"/>
        <v>3.875</v>
      </c>
      <c r="AA155" s="6">
        <v>5</v>
      </c>
      <c r="AB155" s="6">
        <v>3</v>
      </c>
      <c r="AC155" s="6">
        <v>3</v>
      </c>
      <c r="AD155" s="6">
        <v>1</v>
      </c>
      <c r="AE155" s="7">
        <f t="shared" si="34"/>
        <v>3</v>
      </c>
      <c r="AF155" s="6">
        <v>5</v>
      </c>
      <c r="AG155" s="6">
        <v>5</v>
      </c>
      <c r="AH155" s="7">
        <f t="shared" si="35"/>
        <v>5</v>
      </c>
      <c r="AI155" s="7">
        <f t="shared" si="36"/>
        <v>4.291666666666667</v>
      </c>
      <c r="AJ155" s="6">
        <v>5</v>
      </c>
      <c r="AK155" s="6">
        <v>5</v>
      </c>
      <c r="AL155" s="6">
        <v>5</v>
      </c>
      <c r="AM155" s="6">
        <v>5</v>
      </c>
      <c r="AN155" s="6">
        <v>4</v>
      </c>
      <c r="AO155" s="18">
        <f t="shared" si="37"/>
        <v>4.8888888888888893</v>
      </c>
    </row>
    <row r="156" spans="1:41" x14ac:dyDescent="0.25">
      <c r="A156" t="s">
        <v>665</v>
      </c>
      <c r="B156" t="s">
        <v>327</v>
      </c>
      <c r="C156" t="s">
        <v>325</v>
      </c>
      <c r="D156" t="s">
        <v>328</v>
      </c>
      <c r="E156" s="6">
        <v>1</v>
      </c>
      <c r="F156" t="s">
        <v>644</v>
      </c>
      <c r="G156" s="6" t="str">
        <f t="shared" si="28"/>
        <v>Среден</v>
      </c>
      <c r="H156" s="6" t="str">
        <f t="shared" si="29"/>
        <v>Висок</v>
      </c>
      <c r="I156" s="6" t="str">
        <f t="shared" si="26"/>
        <v>Висок</v>
      </c>
      <c r="J156" s="18">
        <f t="shared" si="27"/>
        <v>3.5</v>
      </c>
      <c r="K156" s="21">
        <v>2</v>
      </c>
      <c r="L156" s="21">
        <v>3</v>
      </c>
      <c r="M156" s="7">
        <f t="shared" si="30"/>
        <v>2.25</v>
      </c>
      <c r="N156">
        <v>4</v>
      </c>
      <c r="O156">
        <v>5</v>
      </c>
      <c r="P156">
        <v>4</v>
      </c>
      <c r="Q156">
        <v>2</v>
      </c>
      <c r="R156" s="6">
        <f t="shared" si="31"/>
        <v>4</v>
      </c>
      <c r="S156" s="18">
        <f t="shared" si="32"/>
        <v>3.8531746031746033</v>
      </c>
      <c r="T156" s="5">
        <v>3</v>
      </c>
      <c r="U156" s="6">
        <v>5</v>
      </c>
      <c r="V156" s="6">
        <v>4</v>
      </c>
      <c r="W156" s="6">
        <v>5</v>
      </c>
      <c r="X156" s="6">
        <v>4</v>
      </c>
      <c r="Y156" s="6">
        <v>4</v>
      </c>
      <c r="Z156" s="7">
        <f t="shared" si="33"/>
        <v>4.625</v>
      </c>
      <c r="AA156" s="6">
        <v>5</v>
      </c>
      <c r="AB156" s="6">
        <v>4</v>
      </c>
      <c r="AC156" s="6">
        <v>5</v>
      </c>
      <c r="AD156" s="6">
        <v>4</v>
      </c>
      <c r="AE156" s="7">
        <f t="shared" si="34"/>
        <v>4.4285714285714288</v>
      </c>
      <c r="AF156" s="6">
        <v>4</v>
      </c>
      <c r="AG156" s="6">
        <v>4</v>
      </c>
      <c r="AH156" s="7">
        <f t="shared" si="35"/>
        <v>4</v>
      </c>
      <c r="AI156" s="7">
        <f t="shared" si="36"/>
        <v>4.2797619047619051</v>
      </c>
      <c r="AJ156" s="6">
        <v>5</v>
      </c>
      <c r="AK156" s="6">
        <v>4</v>
      </c>
      <c r="AL156" s="6">
        <v>4</v>
      </c>
      <c r="AM156" s="6">
        <v>4</v>
      </c>
      <c r="AN156" s="6">
        <v>4</v>
      </c>
      <c r="AO156" s="18">
        <f t="shared" si="37"/>
        <v>4.2222222222222223</v>
      </c>
    </row>
    <row r="157" spans="1:41" x14ac:dyDescent="0.25">
      <c r="A157" t="s">
        <v>665</v>
      </c>
      <c r="B157" t="s">
        <v>329</v>
      </c>
      <c r="C157" t="s">
        <v>325</v>
      </c>
      <c r="D157" t="s">
        <v>330</v>
      </c>
      <c r="E157" s="6">
        <v>2</v>
      </c>
      <c r="F157" t="s">
        <v>644</v>
      </c>
      <c r="G157" s="6" t="str">
        <f t="shared" si="28"/>
        <v>Среден</v>
      </c>
      <c r="H157" s="6" t="str">
        <f t="shared" si="29"/>
        <v>Среден</v>
      </c>
      <c r="I157" s="6" t="str">
        <f t="shared" si="26"/>
        <v>Висок</v>
      </c>
      <c r="J157" s="18">
        <f t="shared" si="27"/>
        <v>3.0866666666666669</v>
      </c>
      <c r="K157" s="21">
        <v>3</v>
      </c>
      <c r="L157" s="21">
        <v>2</v>
      </c>
      <c r="M157" s="7">
        <f t="shared" si="30"/>
        <v>2.75</v>
      </c>
      <c r="N157">
        <v>2</v>
      </c>
      <c r="O157">
        <v>2</v>
      </c>
      <c r="P157">
        <v>5</v>
      </c>
      <c r="Q157">
        <v>5</v>
      </c>
      <c r="R157" s="6">
        <f t="shared" si="31"/>
        <v>3.8</v>
      </c>
      <c r="S157" s="18">
        <f t="shared" si="32"/>
        <v>3.2658730158730158</v>
      </c>
      <c r="T157" s="5">
        <v>3</v>
      </c>
      <c r="U157" s="6">
        <v>4</v>
      </c>
      <c r="V157" s="6">
        <v>5</v>
      </c>
      <c r="W157" s="6">
        <v>5</v>
      </c>
      <c r="X157" s="6">
        <v>2</v>
      </c>
      <c r="Y157" s="6">
        <v>4</v>
      </c>
      <c r="Z157" s="7">
        <f t="shared" si="33"/>
        <v>4.125</v>
      </c>
      <c r="AA157" s="6">
        <v>5</v>
      </c>
      <c r="AB157" s="6">
        <v>1</v>
      </c>
      <c r="AC157" s="6">
        <v>1</v>
      </c>
      <c r="AD157" s="6">
        <v>1</v>
      </c>
      <c r="AE157" s="7">
        <f t="shared" si="34"/>
        <v>2.1428571428571428</v>
      </c>
      <c r="AF157" s="6">
        <v>4</v>
      </c>
      <c r="AG157" s="6">
        <v>2</v>
      </c>
      <c r="AH157" s="7">
        <f t="shared" si="35"/>
        <v>3.3333333333333335</v>
      </c>
      <c r="AI157" s="7">
        <f t="shared" si="36"/>
        <v>3.3988095238095237</v>
      </c>
      <c r="AJ157" s="6">
        <v>3</v>
      </c>
      <c r="AK157" s="6">
        <v>2</v>
      </c>
      <c r="AL157" s="6">
        <v>4</v>
      </c>
      <c r="AM157" s="6">
        <v>5</v>
      </c>
      <c r="AN157" s="6">
        <v>3</v>
      </c>
      <c r="AO157" s="18">
        <f t="shared" si="37"/>
        <v>3.6666666666666665</v>
      </c>
    </row>
    <row r="158" spans="1:41" x14ac:dyDescent="0.25">
      <c r="A158" t="s">
        <v>665</v>
      </c>
      <c r="B158" t="s">
        <v>331</v>
      </c>
      <c r="C158" t="s">
        <v>325</v>
      </c>
      <c r="D158" t="s">
        <v>332</v>
      </c>
      <c r="E158" s="6">
        <v>5</v>
      </c>
      <c r="F158" t="s">
        <v>645</v>
      </c>
      <c r="G158" s="6" t="str">
        <f t="shared" si="28"/>
        <v>Среден</v>
      </c>
      <c r="H158" s="6" t="str">
        <f t="shared" si="29"/>
        <v>Среден</v>
      </c>
      <c r="I158" s="6" t="str">
        <f t="shared" si="26"/>
        <v>Среден</v>
      </c>
      <c r="J158" s="18">
        <f t="shared" si="27"/>
        <v>2.6133333333333333</v>
      </c>
      <c r="K158" s="21">
        <v>1</v>
      </c>
      <c r="L158" s="21">
        <v>3</v>
      </c>
      <c r="M158" s="7">
        <f t="shared" si="30"/>
        <v>1.5</v>
      </c>
      <c r="N158">
        <v>3</v>
      </c>
      <c r="O158">
        <v>2</v>
      </c>
      <c r="P158">
        <v>4</v>
      </c>
      <c r="Q158">
        <v>4</v>
      </c>
      <c r="R158" s="6">
        <f t="shared" si="31"/>
        <v>3.2</v>
      </c>
      <c r="S158" s="18">
        <f t="shared" si="32"/>
        <v>3.25</v>
      </c>
      <c r="T158" s="5">
        <v>2</v>
      </c>
      <c r="U158" s="6">
        <v>4</v>
      </c>
      <c r="V158" s="6">
        <v>5</v>
      </c>
      <c r="W158" s="6">
        <v>1</v>
      </c>
      <c r="X158" s="6">
        <v>2</v>
      </c>
      <c r="Y158" s="6">
        <v>4</v>
      </c>
      <c r="Z158" s="7">
        <f t="shared" si="33"/>
        <v>3.125</v>
      </c>
      <c r="AA158" s="6">
        <v>5</v>
      </c>
      <c r="AB158" s="6">
        <v>2</v>
      </c>
      <c r="AC158" s="6">
        <v>1</v>
      </c>
      <c r="AD158" s="6">
        <v>3</v>
      </c>
      <c r="AE158" s="7">
        <f t="shared" si="34"/>
        <v>3</v>
      </c>
      <c r="AF158" s="6">
        <v>5</v>
      </c>
      <c r="AG158" s="6">
        <v>4</v>
      </c>
      <c r="AH158" s="7">
        <f t="shared" si="35"/>
        <v>4.666666666666667</v>
      </c>
      <c r="AI158" s="7">
        <f t="shared" si="36"/>
        <v>3.875</v>
      </c>
      <c r="AJ158" s="6">
        <v>1</v>
      </c>
      <c r="AK158" s="6">
        <v>1</v>
      </c>
      <c r="AL158" s="6">
        <v>4</v>
      </c>
      <c r="AM158" s="6">
        <v>5</v>
      </c>
      <c r="AN158" s="6">
        <v>2</v>
      </c>
      <c r="AO158" s="18">
        <f t="shared" si="37"/>
        <v>3</v>
      </c>
    </row>
    <row r="159" spans="1:41" x14ac:dyDescent="0.25">
      <c r="A159" t="s">
        <v>665</v>
      </c>
      <c r="B159" t="s">
        <v>367</v>
      </c>
      <c r="C159" t="s">
        <v>325</v>
      </c>
      <c r="D159" t="s">
        <v>368</v>
      </c>
      <c r="E159" s="6">
        <v>5</v>
      </c>
      <c r="F159" t="s">
        <v>645</v>
      </c>
      <c r="G159" s="6" t="str">
        <f t="shared" si="28"/>
        <v>Нисък</v>
      </c>
      <c r="H159" s="6" t="str">
        <f t="shared" si="29"/>
        <v>Среден</v>
      </c>
      <c r="I159" s="6" t="str">
        <f t="shared" si="26"/>
        <v>Среден</v>
      </c>
      <c r="J159" s="18">
        <f t="shared" si="27"/>
        <v>2.5066666666666668</v>
      </c>
      <c r="K159" s="21">
        <v>3</v>
      </c>
      <c r="L159" s="21">
        <v>5</v>
      </c>
      <c r="M159" s="7">
        <f t="shared" si="30"/>
        <v>3.5</v>
      </c>
      <c r="N159">
        <v>2</v>
      </c>
      <c r="O159">
        <v>2</v>
      </c>
      <c r="P159">
        <v>1</v>
      </c>
      <c r="Q159">
        <v>2</v>
      </c>
      <c r="R159" s="6">
        <f t="shared" si="31"/>
        <v>1.6</v>
      </c>
      <c r="S159" s="18">
        <f t="shared" si="32"/>
        <v>2.78968253968254</v>
      </c>
      <c r="T159" s="5">
        <v>2</v>
      </c>
      <c r="U159" s="6">
        <v>3</v>
      </c>
      <c r="V159" s="6">
        <v>2</v>
      </c>
      <c r="W159" s="6">
        <v>2</v>
      </c>
      <c r="X159" s="6">
        <v>1</v>
      </c>
      <c r="Y159" s="6">
        <v>1</v>
      </c>
      <c r="Z159" s="7">
        <f t="shared" si="33"/>
        <v>2.125</v>
      </c>
      <c r="AA159" s="6">
        <v>5</v>
      </c>
      <c r="AB159" s="6">
        <v>5</v>
      </c>
      <c r="AC159" s="6">
        <v>5</v>
      </c>
      <c r="AD159" s="6">
        <v>1</v>
      </c>
      <c r="AE159" s="7">
        <f t="shared" si="34"/>
        <v>3.8571428571428572</v>
      </c>
      <c r="AF159" s="6">
        <v>4</v>
      </c>
      <c r="AG159" s="6">
        <v>3</v>
      </c>
      <c r="AH159" s="7">
        <f t="shared" si="35"/>
        <v>3.6666666666666665</v>
      </c>
      <c r="AI159" s="7">
        <f t="shared" si="36"/>
        <v>3.1845238095238098</v>
      </c>
      <c r="AJ159" s="6">
        <v>5</v>
      </c>
      <c r="AK159" s="6">
        <v>5</v>
      </c>
      <c r="AL159" s="6">
        <v>2</v>
      </c>
      <c r="AM159" s="6">
        <v>2</v>
      </c>
      <c r="AN159" s="6">
        <v>3</v>
      </c>
      <c r="AO159" s="18">
        <f t="shared" si="37"/>
        <v>3.1111111111111112</v>
      </c>
    </row>
    <row r="160" spans="1:41" x14ac:dyDescent="0.25">
      <c r="A160" t="s">
        <v>665</v>
      </c>
      <c r="B160" t="s">
        <v>333</v>
      </c>
      <c r="C160" t="s">
        <v>325</v>
      </c>
      <c r="D160" t="s">
        <v>334</v>
      </c>
      <c r="E160" s="6">
        <v>1</v>
      </c>
      <c r="F160" t="s">
        <v>644</v>
      </c>
      <c r="G160" s="6" t="str">
        <f t="shared" si="28"/>
        <v>Среден</v>
      </c>
      <c r="H160" s="6" t="str">
        <f t="shared" si="29"/>
        <v>Висок</v>
      </c>
      <c r="I160" s="6" t="str">
        <f t="shared" si="26"/>
        <v>Висок</v>
      </c>
      <c r="J160" s="18">
        <f t="shared" si="27"/>
        <v>3.3</v>
      </c>
      <c r="K160" s="21">
        <v>2</v>
      </c>
      <c r="L160" s="21">
        <v>5</v>
      </c>
      <c r="M160" s="7">
        <f t="shared" si="30"/>
        <v>2.75</v>
      </c>
      <c r="N160">
        <v>4</v>
      </c>
      <c r="O160">
        <v>1</v>
      </c>
      <c r="P160">
        <v>4</v>
      </c>
      <c r="Q160">
        <v>5</v>
      </c>
      <c r="R160" s="6">
        <f t="shared" si="31"/>
        <v>3</v>
      </c>
      <c r="S160" s="18">
        <f t="shared" si="32"/>
        <v>3.3730158730158735</v>
      </c>
      <c r="T160" s="5">
        <v>3</v>
      </c>
      <c r="U160" s="6">
        <v>4</v>
      </c>
      <c r="V160" s="6">
        <v>5</v>
      </c>
      <c r="W160" s="6">
        <v>5</v>
      </c>
      <c r="X160" s="6">
        <v>2</v>
      </c>
      <c r="Y160" s="6">
        <v>5</v>
      </c>
      <c r="Z160" s="7">
        <f t="shared" si="33"/>
        <v>4.25</v>
      </c>
      <c r="AA160" s="6">
        <v>4</v>
      </c>
      <c r="AB160" s="6">
        <v>1</v>
      </c>
      <c r="AC160" s="6">
        <v>1</v>
      </c>
      <c r="AD160" s="6">
        <v>1</v>
      </c>
      <c r="AE160" s="7">
        <f t="shared" si="34"/>
        <v>1.8571428571428572</v>
      </c>
      <c r="AF160" s="6">
        <v>3</v>
      </c>
      <c r="AG160" s="6">
        <v>5</v>
      </c>
      <c r="AH160" s="7">
        <f t="shared" si="35"/>
        <v>3.6666666666666665</v>
      </c>
      <c r="AI160" s="7">
        <f t="shared" si="36"/>
        <v>3.5595238095238098</v>
      </c>
      <c r="AJ160" s="6">
        <v>4</v>
      </c>
      <c r="AK160" s="6">
        <v>4</v>
      </c>
      <c r="AL160" s="6">
        <v>5</v>
      </c>
      <c r="AM160" s="6">
        <v>5</v>
      </c>
      <c r="AN160" s="6">
        <v>4</v>
      </c>
      <c r="AO160" s="18">
        <f t="shared" si="37"/>
        <v>4.5555555555555554</v>
      </c>
    </row>
    <row r="161" spans="1:41" x14ac:dyDescent="0.25">
      <c r="A161" t="s">
        <v>665</v>
      </c>
      <c r="B161" t="s">
        <v>335</v>
      </c>
      <c r="C161" t="s">
        <v>325</v>
      </c>
      <c r="D161" t="s">
        <v>336</v>
      </c>
      <c r="E161" s="6">
        <v>1</v>
      </c>
      <c r="F161" t="s">
        <v>644</v>
      </c>
      <c r="G161" s="6" t="str">
        <f t="shared" si="28"/>
        <v>Среден</v>
      </c>
      <c r="H161" s="6" t="str">
        <f t="shared" si="29"/>
        <v>Висок</v>
      </c>
      <c r="I161" s="6" t="str">
        <f t="shared" si="26"/>
        <v>Висок</v>
      </c>
      <c r="J161" s="18">
        <f t="shared" si="27"/>
        <v>3.18</v>
      </c>
      <c r="K161" s="21">
        <v>2</v>
      </c>
      <c r="L161" s="21">
        <v>3</v>
      </c>
      <c r="M161" s="7">
        <f t="shared" si="30"/>
        <v>2.25</v>
      </c>
      <c r="N161">
        <v>4</v>
      </c>
      <c r="O161">
        <v>2</v>
      </c>
      <c r="P161">
        <v>5</v>
      </c>
      <c r="Q161">
        <v>2</v>
      </c>
      <c r="R161" s="6">
        <f t="shared" si="31"/>
        <v>3.2</v>
      </c>
      <c r="S161" s="18">
        <f t="shared" si="32"/>
        <v>3.5277777777777781</v>
      </c>
      <c r="T161" s="5">
        <v>2</v>
      </c>
      <c r="U161" s="6">
        <v>5</v>
      </c>
      <c r="V161" s="6">
        <v>5</v>
      </c>
      <c r="W161" s="6">
        <v>1</v>
      </c>
      <c r="X161" s="6">
        <v>4</v>
      </c>
      <c r="Y161" s="6">
        <v>5</v>
      </c>
      <c r="Z161" s="7">
        <f t="shared" si="33"/>
        <v>3.875</v>
      </c>
      <c r="AA161" s="6">
        <v>5</v>
      </c>
      <c r="AB161" s="6">
        <v>3</v>
      </c>
      <c r="AC161" s="6">
        <v>3</v>
      </c>
      <c r="AD161" s="6">
        <v>1</v>
      </c>
      <c r="AE161" s="7">
        <f t="shared" si="34"/>
        <v>3</v>
      </c>
      <c r="AF161" s="6">
        <v>5</v>
      </c>
      <c r="AG161" s="6">
        <v>5</v>
      </c>
      <c r="AH161" s="7">
        <f t="shared" si="35"/>
        <v>5</v>
      </c>
      <c r="AI161" s="7">
        <f t="shared" si="36"/>
        <v>4.291666666666667</v>
      </c>
      <c r="AJ161" s="6">
        <v>5</v>
      </c>
      <c r="AK161" s="6">
        <v>5</v>
      </c>
      <c r="AL161" s="6">
        <v>5</v>
      </c>
      <c r="AM161" s="6">
        <v>5</v>
      </c>
      <c r="AN161" s="6">
        <v>4</v>
      </c>
      <c r="AO161" s="18">
        <f t="shared" si="37"/>
        <v>4.8888888888888893</v>
      </c>
    </row>
    <row r="162" spans="1:41" x14ac:dyDescent="0.25">
      <c r="A162" t="s">
        <v>665</v>
      </c>
      <c r="B162" t="s">
        <v>337</v>
      </c>
      <c r="C162" t="s">
        <v>325</v>
      </c>
      <c r="D162" t="s">
        <v>338</v>
      </c>
      <c r="E162" s="6">
        <v>2</v>
      </c>
      <c r="F162" t="s">
        <v>644</v>
      </c>
      <c r="G162" s="6" t="str">
        <f t="shared" si="28"/>
        <v>Среден</v>
      </c>
      <c r="H162" s="6" t="str">
        <f t="shared" si="29"/>
        <v>Среден</v>
      </c>
      <c r="I162" s="6" t="str">
        <f t="shared" si="26"/>
        <v>Висок</v>
      </c>
      <c r="J162" s="18">
        <f t="shared" si="27"/>
        <v>2.5266666666666664</v>
      </c>
      <c r="K162" s="21">
        <v>1</v>
      </c>
      <c r="L162" s="21">
        <v>4</v>
      </c>
      <c r="M162" s="7">
        <f t="shared" si="30"/>
        <v>1.75</v>
      </c>
      <c r="N162">
        <v>2</v>
      </c>
      <c r="O162">
        <v>3</v>
      </c>
      <c r="P162">
        <v>4</v>
      </c>
      <c r="Q162">
        <v>3</v>
      </c>
      <c r="R162" s="6">
        <f t="shared" si="31"/>
        <v>3.4</v>
      </c>
      <c r="S162" s="18">
        <f t="shared" si="32"/>
        <v>3.3333333333333335</v>
      </c>
      <c r="T162" s="5">
        <v>2</v>
      </c>
      <c r="U162" s="6">
        <v>5</v>
      </c>
      <c r="V162" s="6">
        <v>5</v>
      </c>
      <c r="W162" s="6">
        <v>3</v>
      </c>
      <c r="X162" s="6">
        <v>4</v>
      </c>
      <c r="Y162" s="6">
        <v>2</v>
      </c>
      <c r="Z162" s="7">
        <f t="shared" si="33"/>
        <v>4</v>
      </c>
      <c r="AA162" s="6">
        <v>4</v>
      </c>
      <c r="AB162" s="6">
        <v>3</v>
      </c>
      <c r="AC162" s="6">
        <v>3</v>
      </c>
      <c r="AD162" s="6">
        <v>2</v>
      </c>
      <c r="AE162" s="7">
        <f t="shared" si="34"/>
        <v>3</v>
      </c>
      <c r="AF162" s="6">
        <v>5</v>
      </c>
      <c r="AG162" s="6">
        <v>3</v>
      </c>
      <c r="AH162" s="7">
        <f t="shared" si="35"/>
        <v>4.333333333333333</v>
      </c>
      <c r="AI162" s="7">
        <f t="shared" si="36"/>
        <v>4</v>
      </c>
      <c r="AJ162" s="6">
        <v>3</v>
      </c>
      <c r="AK162" s="6">
        <v>2</v>
      </c>
      <c r="AL162" s="6">
        <v>4</v>
      </c>
      <c r="AM162" s="6">
        <v>5</v>
      </c>
      <c r="AN162" s="6">
        <v>4</v>
      </c>
      <c r="AO162" s="18">
        <f t="shared" si="37"/>
        <v>3.7777777777777777</v>
      </c>
    </row>
    <row r="163" spans="1:41" x14ac:dyDescent="0.25">
      <c r="A163" t="s">
        <v>665</v>
      </c>
      <c r="B163" t="s">
        <v>355</v>
      </c>
      <c r="C163" t="s">
        <v>325</v>
      </c>
      <c r="D163" t="s">
        <v>356</v>
      </c>
      <c r="E163" s="6">
        <v>4</v>
      </c>
      <c r="F163" t="s">
        <v>644</v>
      </c>
      <c r="G163" s="6" t="str">
        <f t="shared" si="28"/>
        <v>Среден</v>
      </c>
      <c r="H163" s="6" t="str">
        <f t="shared" si="29"/>
        <v>Висок</v>
      </c>
      <c r="I163" s="6" t="str">
        <f t="shared" si="26"/>
        <v>Среден</v>
      </c>
      <c r="J163" s="18">
        <f t="shared" si="27"/>
        <v>3.7333333333333329</v>
      </c>
      <c r="K163" s="21">
        <v>3</v>
      </c>
      <c r="L163" s="21">
        <v>5</v>
      </c>
      <c r="M163" s="7">
        <f t="shared" si="30"/>
        <v>3.5</v>
      </c>
      <c r="N163">
        <v>3</v>
      </c>
      <c r="O163">
        <v>4</v>
      </c>
      <c r="P163">
        <v>5</v>
      </c>
      <c r="Q163">
        <v>2</v>
      </c>
      <c r="R163" s="6">
        <f t="shared" si="31"/>
        <v>4</v>
      </c>
      <c r="S163" s="18">
        <f t="shared" si="32"/>
        <v>3.3690476190476186</v>
      </c>
      <c r="T163" s="5">
        <v>2</v>
      </c>
      <c r="U163" s="6">
        <v>4</v>
      </c>
      <c r="V163" s="6">
        <v>5</v>
      </c>
      <c r="W163" s="6">
        <v>2</v>
      </c>
      <c r="X163" s="6">
        <v>5</v>
      </c>
      <c r="Y163" s="6">
        <v>5</v>
      </c>
      <c r="Z163" s="7">
        <f t="shared" si="33"/>
        <v>3.875</v>
      </c>
      <c r="AA163" s="6">
        <v>3</v>
      </c>
      <c r="AB163" s="6">
        <v>4</v>
      </c>
      <c r="AC163" s="6">
        <v>3</v>
      </c>
      <c r="AD163" s="6">
        <v>4</v>
      </c>
      <c r="AE163" s="7">
        <f t="shared" si="34"/>
        <v>3.5714285714285716</v>
      </c>
      <c r="AF163" s="6">
        <v>4</v>
      </c>
      <c r="AG163" s="6">
        <v>5</v>
      </c>
      <c r="AH163" s="7">
        <f t="shared" si="35"/>
        <v>4.333333333333333</v>
      </c>
      <c r="AI163" s="7">
        <f t="shared" si="36"/>
        <v>4.0535714285714279</v>
      </c>
      <c r="AJ163" s="6">
        <v>1</v>
      </c>
      <c r="AK163" s="6">
        <v>1</v>
      </c>
      <c r="AL163" s="6">
        <v>5</v>
      </c>
      <c r="AM163" s="6">
        <v>5</v>
      </c>
      <c r="AN163" s="6">
        <v>3</v>
      </c>
      <c r="AO163" s="18">
        <f t="shared" si="37"/>
        <v>3.4444444444444446</v>
      </c>
    </row>
    <row r="164" spans="1:41" x14ac:dyDescent="0.25">
      <c r="A164" t="s">
        <v>665</v>
      </c>
      <c r="B164" t="s">
        <v>339</v>
      </c>
      <c r="C164" t="s">
        <v>325</v>
      </c>
      <c r="D164" t="s">
        <v>340</v>
      </c>
      <c r="E164" s="6">
        <v>5</v>
      </c>
      <c r="F164" t="s">
        <v>645</v>
      </c>
      <c r="G164" s="6" t="str">
        <f t="shared" si="28"/>
        <v>Нисък</v>
      </c>
      <c r="H164" s="6" t="str">
        <f t="shared" si="29"/>
        <v>Среден</v>
      </c>
      <c r="I164" s="6" t="str">
        <f t="shared" si="26"/>
        <v>Среден</v>
      </c>
      <c r="J164" s="18">
        <f t="shared" si="27"/>
        <v>2.1733333333333333</v>
      </c>
      <c r="K164" s="21">
        <v>1</v>
      </c>
      <c r="L164" s="21">
        <v>1</v>
      </c>
      <c r="M164" s="7">
        <f t="shared" si="30"/>
        <v>1</v>
      </c>
      <c r="N164">
        <v>3</v>
      </c>
      <c r="O164">
        <v>1</v>
      </c>
      <c r="P164">
        <v>4</v>
      </c>
      <c r="Q164">
        <v>3</v>
      </c>
      <c r="R164" s="6">
        <f t="shared" si="31"/>
        <v>2.6</v>
      </c>
      <c r="S164" s="18">
        <f t="shared" si="32"/>
        <v>2.373015873015873</v>
      </c>
      <c r="T164" s="5">
        <v>2</v>
      </c>
      <c r="U164" s="6">
        <v>3</v>
      </c>
      <c r="V164" s="6">
        <v>2</v>
      </c>
      <c r="W164" s="6">
        <v>3</v>
      </c>
      <c r="X164" s="6">
        <v>3</v>
      </c>
      <c r="Y164" s="6">
        <v>2</v>
      </c>
      <c r="Z164" s="7">
        <f t="shared" si="33"/>
        <v>2.75</v>
      </c>
      <c r="AA164" s="6">
        <v>5</v>
      </c>
      <c r="AB164" s="6">
        <v>5</v>
      </c>
      <c r="AC164" s="6">
        <v>5</v>
      </c>
      <c r="AD164" s="6">
        <v>1</v>
      </c>
      <c r="AE164" s="7">
        <f t="shared" si="34"/>
        <v>3.8571428571428572</v>
      </c>
      <c r="AF164" s="6">
        <v>1</v>
      </c>
      <c r="AG164" s="6">
        <v>4</v>
      </c>
      <c r="AH164" s="7">
        <f t="shared" si="35"/>
        <v>2</v>
      </c>
      <c r="AI164" s="7">
        <f t="shared" si="36"/>
        <v>2.5595238095238098</v>
      </c>
      <c r="AJ164" s="6">
        <v>3</v>
      </c>
      <c r="AK164" s="6">
        <v>1</v>
      </c>
      <c r="AL164" s="6">
        <v>4</v>
      </c>
      <c r="AM164" s="6">
        <v>3</v>
      </c>
      <c r="AN164" s="6">
        <v>3</v>
      </c>
      <c r="AO164" s="18">
        <f t="shared" si="37"/>
        <v>3.1111111111111112</v>
      </c>
    </row>
    <row r="165" spans="1:41" x14ac:dyDescent="0.25">
      <c r="A165" t="s">
        <v>665</v>
      </c>
      <c r="B165" t="s">
        <v>341</v>
      </c>
      <c r="C165" t="s">
        <v>325</v>
      </c>
      <c r="D165" t="s">
        <v>342</v>
      </c>
      <c r="E165" s="6">
        <v>5</v>
      </c>
      <c r="F165" t="s">
        <v>645</v>
      </c>
      <c r="G165" s="6" t="str">
        <f t="shared" si="28"/>
        <v>Среден</v>
      </c>
      <c r="H165" s="6" t="str">
        <f t="shared" si="29"/>
        <v>Среден</v>
      </c>
      <c r="I165" s="6" t="str">
        <f t="shared" si="26"/>
        <v>Среден</v>
      </c>
      <c r="J165" s="18">
        <f t="shared" si="27"/>
        <v>3.753333333333333</v>
      </c>
      <c r="K165" s="21">
        <v>3</v>
      </c>
      <c r="L165" s="21">
        <v>2</v>
      </c>
      <c r="M165" s="7">
        <f t="shared" si="30"/>
        <v>2.75</v>
      </c>
      <c r="N165">
        <v>3</v>
      </c>
      <c r="O165">
        <v>5</v>
      </c>
      <c r="P165">
        <v>5</v>
      </c>
      <c r="Q165">
        <v>4</v>
      </c>
      <c r="R165" s="6">
        <f t="shared" si="31"/>
        <v>4.8</v>
      </c>
      <c r="S165" s="18">
        <f t="shared" si="32"/>
        <v>2.8809523809523809</v>
      </c>
      <c r="T165" s="5">
        <v>2</v>
      </c>
      <c r="U165" s="6">
        <v>4</v>
      </c>
      <c r="V165" s="6">
        <v>5</v>
      </c>
      <c r="W165" s="6">
        <v>2</v>
      </c>
      <c r="X165" s="6">
        <v>5</v>
      </c>
      <c r="Y165" s="6">
        <v>4</v>
      </c>
      <c r="Z165" s="7">
        <f t="shared" si="33"/>
        <v>3.75</v>
      </c>
      <c r="AA165" s="6">
        <v>2</v>
      </c>
      <c r="AB165" s="6">
        <v>3</v>
      </c>
      <c r="AC165" s="6">
        <v>1</v>
      </c>
      <c r="AD165" s="6">
        <v>3</v>
      </c>
      <c r="AE165" s="7">
        <f t="shared" si="34"/>
        <v>2.4285714285714284</v>
      </c>
      <c r="AF165" s="6">
        <v>3</v>
      </c>
      <c r="AG165" s="6">
        <v>4</v>
      </c>
      <c r="AH165" s="7">
        <f t="shared" si="35"/>
        <v>3.3333333333333335</v>
      </c>
      <c r="AI165" s="7">
        <f t="shared" si="36"/>
        <v>3.3214285714285716</v>
      </c>
      <c r="AJ165" s="6">
        <v>1</v>
      </c>
      <c r="AK165" s="6">
        <v>1</v>
      </c>
      <c r="AL165" s="6">
        <v>4</v>
      </c>
      <c r="AM165" s="6">
        <v>4</v>
      </c>
      <c r="AN165" s="6">
        <v>5</v>
      </c>
      <c r="AO165" s="18">
        <f t="shared" si="37"/>
        <v>3.1111111111111112</v>
      </c>
    </row>
    <row r="166" spans="1:41" x14ac:dyDescent="0.25">
      <c r="A166" t="s">
        <v>665</v>
      </c>
      <c r="B166" t="s">
        <v>343</v>
      </c>
      <c r="C166" t="s">
        <v>325</v>
      </c>
      <c r="D166" t="s">
        <v>344</v>
      </c>
      <c r="E166" s="6">
        <v>1</v>
      </c>
      <c r="F166" t="s">
        <v>644</v>
      </c>
      <c r="G166" s="6" t="str">
        <f t="shared" si="28"/>
        <v>Среден</v>
      </c>
      <c r="H166" s="6" t="str">
        <f t="shared" si="29"/>
        <v>Висок</v>
      </c>
      <c r="I166" s="6" t="str">
        <f t="shared" si="26"/>
        <v>Висок</v>
      </c>
      <c r="J166" s="18">
        <f t="shared" si="27"/>
        <v>2.9533333333333331</v>
      </c>
      <c r="K166" s="21">
        <v>3</v>
      </c>
      <c r="L166" s="21">
        <v>2</v>
      </c>
      <c r="M166" s="7">
        <f t="shared" si="30"/>
        <v>2.75</v>
      </c>
      <c r="N166">
        <v>3</v>
      </c>
      <c r="O166">
        <v>2</v>
      </c>
      <c r="P166">
        <v>4</v>
      </c>
      <c r="Q166">
        <v>2</v>
      </c>
      <c r="R166" s="6">
        <f t="shared" si="31"/>
        <v>2.8</v>
      </c>
      <c r="S166" s="18">
        <f t="shared" si="32"/>
        <v>3.7857142857142851</v>
      </c>
      <c r="T166" s="5">
        <v>3</v>
      </c>
      <c r="U166" s="6">
        <v>4</v>
      </c>
      <c r="V166" s="6">
        <v>5</v>
      </c>
      <c r="W166" s="6">
        <v>4</v>
      </c>
      <c r="X166" s="6">
        <v>4</v>
      </c>
      <c r="Y166" s="6">
        <v>5</v>
      </c>
      <c r="Z166" s="7">
        <f t="shared" si="33"/>
        <v>4.25</v>
      </c>
      <c r="AA166" s="6">
        <v>4</v>
      </c>
      <c r="AB166" s="6">
        <v>3</v>
      </c>
      <c r="AC166" s="6">
        <v>2</v>
      </c>
      <c r="AD166" s="6">
        <v>1</v>
      </c>
      <c r="AE166" s="7">
        <f t="shared" si="34"/>
        <v>2.5714285714285716</v>
      </c>
      <c r="AF166" s="6">
        <v>5</v>
      </c>
      <c r="AG166" s="6">
        <v>4</v>
      </c>
      <c r="AH166" s="7">
        <f t="shared" si="35"/>
        <v>4.666666666666667</v>
      </c>
      <c r="AI166" s="7">
        <f t="shared" si="36"/>
        <v>4.1785714285714279</v>
      </c>
      <c r="AJ166" s="6">
        <v>2</v>
      </c>
      <c r="AK166" s="6">
        <v>4</v>
      </c>
      <c r="AL166" s="6">
        <v>5</v>
      </c>
      <c r="AM166" s="6">
        <v>5</v>
      </c>
      <c r="AN166" s="6">
        <v>4</v>
      </c>
      <c r="AO166" s="18">
        <f t="shared" si="37"/>
        <v>4.1111111111111107</v>
      </c>
    </row>
    <row r="167" spans="1:41" x14ac:dyDescent="0.25">
      <c r="A167" t="s">
        <v>665</v>
      </c>
      <c r="B167" t="s">
        <v>345</v>
      </c>
      <c r="C167" t="s">
        <v>325</v>
      </c>
      <c r="D167" t="s">
        <v>346</v>
      </c>
      <c r="E167" s="6">
        <v>1</v>
      </c>
      <c r="F167" t="s">
        <v>644</v>
      </c>
      <c r="G167" s="6" t="str">
        <f t="shared" si="28"/>
        <v>Среден</v>
      </c>
      <c r="H167" s="6" t="str">
        <f t="shared" si="29"/>
        <v>Висок</v>
      </c>
      <c r="I167" s="6" t="str">
        <f t="shared" si="26"/>
        <v>Висок</v>
      </c>
      <c r="J167" s="18">
        <f t="shared" si="27"/>
        <v>3.2600000000000002</v>
      </c>
      <c r="K167" s="21">
        <v>1</v>
      </c>
      <c r="L167" s="21">
        <v>2</v>
      </c>
      <c r="M167" s="7">
        <f t="shared" si="30"/>
        <v>1.25</v>
      </c>
      <c r="N167">
        <v>4</v>
      </c>
      <c r="O167">
        <v>5</v>
      </c>
      <c r="P167">
        <v>5</v>
      </c>
      <c r="Q167">
        <v>2</v>
      </c>
      <c r="R167" s="6">
        <f t="shared" si="31"/>
        <v>4.4000000000000004</v>
      </c>
      <c r="S167" s="18">
        <f t="shared" si="32"/>
        <v>3.8174603174603177</v>
      </c>
      <c r="T167" s="5">
        <v>3</v>
      </c>
      <c r="U167" s="6">
        <v>5</v>
      </c>
      <c r="V167" s="6">
        <v>5</v>
      </c>
      <c r="W167" s="6">
        <v>2</v>
      </c>
      <c r="X167" s="6">
        <v>5</v>
      </c>
      <c r="Y167" s="6">
        <v>5</v>
      </c>
      <c r="Z167" s="7">
        <f t="shared" si="33"/>
        <v>4.25</v>
      </c>
      <c r="AA167" s="6">
        <v>5</v>
      </c>
      <c r="AB167" s="6">
        <v>3</v>
      </c>
      <c r="AC167" s="6">
        <v>2</v>
      </c>
      <c r="AD167" s="6">
        <v>1</v>
      </c>
      <c r="AE167" s="7">
        <f t="shared" si="34"/>
        <v>2.8571428571428572</v>
      </c>
      <c r="AF167" s="6">
        <v>5</v>
      </c>
      <c r="AG167" s="6">
        <v>4</v>
      </c>
      <c r="AH167" s="7">
        <f t="shared" si="35"/>
        <v>4.666666666666667</v>
      </c>
      <c r="AI167" s="7">
        <f t="shared" si="36"/>
        <v>4.2261904761904763</v>
      </c>
      <c r="AJ167" s="6">
        <v>5</v>
      </c>
      <c r="AK167" s="6">
        <v>5</v>
      </c>
      <c r="AL167" s="6">
        <v>5</v>
      </c>
      <c r="AM167" s="6">
        <v>5</v>
      </c>
      <c r="AN167" s="6">
        <v>4</v>
      </c>
      <c r="AO167" s="18">
        <f t="shared" si="37"/>
        <v>4.8888888888888893</v>
      </c>
    </row>
    <row r="168" spans="1:41" x14ac:dyDescent="0.25">
      <c r="A168" t="s">
        <v>665</v>
      </c>
      <c r="B168" t="s">
        <v>361</v>
      </c>
      <c r="C168" t="s">
        <v>325</v>
      </c>
      <c r="D168" t="s">
        <v>362</v>
      </c>
      <c r="E168" s="6">
        <v>2</v>
      </c>
      <c r="F168" t="s">
        <v>644</v>
      </c>
      <c r="G168" s="6" t="str">
        <f t="shared" si="28"/>
        <v>Среден</v>
      </c>
      <c r="H168" s="6" t="str">
        <f t="shared" si="29"/>
        <v>Среден</v>
      </c>
      <c r="I168" s="6" t="str">
        <f t="shared" si="26"/>
        <v>Среден</v>
      </c>
      <c r="J168" s="18">
        <f t="shared" si="27"/>
        <v>2.9533333333333331</v>
      </c>
      <c r="K168" s="21">
        <v>2</v>
      </c>
      <c r="L168" s="21">
        <v>1</v>
      </c>
      <c r="M168" s="7">
        <f t="shared" si="30"/>
        <v>1.75</v>
      </c>
      <c r="N168">
        <v>3</v>
      </c>
      <c r="O168">
        <v>2</v>
      </c>
      <c r="P168">
        <v>5</v>
      </c>
      <c r="Q168">
        <v>5</v>
      </c>
      <c r="R168" s="6">
        <f t="shared" si="31"/>
        <v>3.8</v>
      </c>
      <c r="S168" s="18">
        <f t="shared" si="32"/>
        <v>2.8571428571428577</v>
      </c>
      <c r="T168" s="5">
        <v>2</v>
      </c>
      <c r="U168" s="6">
        <v>3</v>
      </c>
      <c r="V168" s="6">
        <v>4</v>
      </c>
      <c r="X168" s="6">
        <v>4</v>
      </c>
      <c r="Y168" s="6">
        <v>4</v>
      </c>
      <c r="Z168" s="9">
        <f>(U168*3+V168*1+W168*2+X168*1+Y168*1)/6</f>
        <v>3.5</v>
      </c>
      <c r="AA168" s="6">
        <v>5</v>
      </c>
      <c r="AB168" s="6">
        <v>1</v>
      </c>
      <c r="AC168" s="6">
        <v>1</v>
      </c>
      <c r="AD168" s="6">
        <v>3</v>
      </c>
      <c r="AE168" s="7">
        <f t="shared" si="34"/>
        <v>2.7142857142857144</v>
      </c>
      <c r="AF168" s="6">
        <v>3</v>
      </c>
      <c r="AG168" s="6">
        <v>4</v>
      </c>
      <c r="AH168" s="7">
        <f t="shared" si="35"/>
        <v>3.3333333333333335</v>
      </c>
      <c r="AI168" s="7">
        <f t="shared" si="36"/>
        <v>3.285714285714286</v>
      </c>
      <c r="AL168" s="6">
        <v>4</v>
      </c>
      <c r="AM168" s="6">
        <v>5</v>
      </c>
      <c r="AN168" s="6">
        <v>1</v>
      </c>
      <c r="AO168" s="25">
        <f>(AJ168*2+AK168*1+AL168*3+AM168*2+AN168)/7</f>
        <v>3.2857142857142856</v>
      </c>
    </row>
    <row r="169" spans="1:41" x14ac:dyDescent="0.25">
      <c r="A169" t="s">
        <v>665</v>
      </c>
      <c r="B169" t="s">
        <v>359</v>
      </c>
      <c r="C169" t="s">
        <v>325</v>
      </c>
      <c r="D169" t="s">
        <v>360</v>
      </c>
      <c r="E169" s="6">
        <v>1</v>
      </c>
      <c r="F169" t="s">
        <v>644</v>
      </c>
      <c r="G169" s="6" t="str">
        <f t="shared" si="28"/>
        <v>Среден</v>
      </c>
      <c r="H169" s="6" t="str">
        <f t="shared" si="29"/>
        <v>Висок</v>
      </c>
      <c r="I169" s="6" t="str">
        <f t="shared" si="26"/>
        <v>Висок</v>
      </c>
      <c r="J169" s="18">
        <f t="shared" si="27"/>
        <v>3.3600000000000003</v>
      </c>
      <c r="K169" s="21">
        <v>3</v>
      </c>
      <c r="L169" s="21">
        <v>1</v>
      </c>
      <c r="M169" s="7">
        <f t="shared" si="30"/>
        <v>2.5</v>
      </c>
      <c r="N169">
        <v>4</v>
      </c>
      <c r="O169">
        <v>3</v>
      </c>
      <c r="P169">
        <v>5</v>
      </c>
      <c r="Q169">
        <v>1</v>
      </c>
      <c r="R169" s="6">
        <f t="shared" si="31"/>
        <v>3.4</v>
      </c>
      <c r="S169" s="18">
        <f t="shared" si="32"/>
        <v>3.8412698412698414</v>
      </c>
      <c r="T169" s="5">
        <v>2</v>
      </c>
      <c r="U169" s="6">
        <v>5</v>
      </c>
      <c r="V169" s="6">
        <v>5</v>
      </c>
      <c r="W169" s="6">
        <v>5</v>
      </c>
      <c r="X169" s="6">
        <v>5</v>
      </c>
      <c r="Y169" s="6">
        <v>5</v>
      </c>
      <c r="Z169" s="7">
        <f t="shared" si="33"/>
        <v>5</v>
      </c>
      <c r="AA169" s="6">
        <v>4</v>
      </c>
      <c r="AB169" s="6">
        <v>3</v>
      </c>
      <c r="AC169" s="6">
        <v>3</v>
      </c>
      <c r="AD169" s="6">
        <v>4</v>
      </c>
      <c r="AE169" s="7">
        <f t="shared" si="34"/>
        <v>3.5714285714285716</v>
      </c>
      <c r="AF169" s="6">
        <v>5</v>
      </c>
      <c r="AG169" s="6">
        <v>5</v>
      </c>
      <c r="AH169" s="7">
        <f t="shared" si="35"/>
        <v>5</v>
      </c>
      <c r="AI169" s="7">
        <f t="shared" si="36"/>
        <v>4.7619047619047619</v>
      </c>
      <c r="AL169" s="6">
        <v>5</v>
      </c>
      <c r="AM169" s="6">
        <v>5</v>
      </c>
      <c r="AN169" s="6">
        <v>4</v>
      </c>
      <c r="AO169" s="25">
        <f>(AJ169*2+AK169*1+AL169*3+AM169*2+AN169)/7</f>
        <v>4.1428571428571432</v>
      </c>
    </row>
    <row r="170" spans="1:41" x14ac:dyDescent="0.25">
      <c r="A170" t="s">
        <v>665</v>
      </c>
      <c r="B170" t="s">
        <v>347</v>
      </c>
      <c r="C170" t="s">
        <v>325</v>
      </c>
      <c r="D170" t="s">
        <v>348</v>
      </c>
      <c r="E170" s="6">
        <v>5</v>
      </c>
      <c r="F170" t="s">
        <v>645</v>
      </c>
      <c r="G170" s="6" t="str">
        <f t="shared" si="28"/>
        <v>Среден</v>
      </c>
      <c r="H170" s="6" t="str">
        <f t="shared" si="29"/>
        <v>Среден</v>
      </c>
      <c r="I170" s="6" t="str">
        <f t="shared" si="26"/>
        <v>Среден</v>
      </c>
      <c r="J170" s="18">
        <f t="shared" si="27"/>
        <v>3.4933333333333332</v>
      </c>
      <c r="K170" s="21">
        <v>4</v>
      </c>
      <c r="L170" s="21">
        <v>2</v>
      </c>
      <c r="M170" s="7">
        <f t="shared" si="30"/>
        <v>3.5</v>
      </c>
      <c r="N170">
        <v>3</v>
      </c>
      <c r="O170">
        <v>3</v>
      </c>
      <c r="P170">
        <v>3</v>
      </c>
      <c r="Q170">
        <v>5</v>
      </c>
      <c r="R170" s="6">
        <f t="shared" si="31"/>
        <v>3.4</v>
      </c>
      <c r="S170" s="18">
        <f t="shared" si="32"/>
        <v>3.0714285714285716</v>
      </c>
      <c r="T170" s="5">
        <v>3</v>
      </c>
      <c r="U170" s="6">
        <v>5</v>
      </c>
      <c r="V170" s="6">
        <v>2</v>
      </c>
      <c r="W170" s="6">
        <v>5</v>
      </c>
      <c r="X170" s="6">
        <v>4</v>
      </c>
      <c r="Y170" s="6">
        <v>3</v>
      </c>
      <c r="Z170" s="7">
        <f t="shared" si="33"/>
        <v>4.25</v>
      </c>
      <c r="AA170" s="6">
        <v>5</v>
      </c>
      <c r="AB170" s="6">
        <v>5</v>
      </c>
      <c r="AC170" s="6">
        <v>5</v>
      </c>
      <c r="AD170" s="6">
        <v>2</v>
      </c>
      <c r="AE170" s="7">
        <f t="shared" si="34"/>
        <v>4.1428571428571432</v>
      </c>
      <c r="AF170" s="6">
        <v>2</v>
      </c>
      <c r="AG170" s="6">
        <v>2</v>
      </c>
      <c r="AH170" s="7">
        <f t="shared" si="35"/>
        <v>2</v>
      </c>
      <c r="AI170" s="7">
        <f t="shared" si="36"/>
        <v>3.1071428571428572</v>
      </c>
      <c r="AJ170" s="6">
        <v>3</v>
      </c>
      <c r="AK170" s="6">
        <v>4</v>
      </c>
      <c r="AL170" s="6">
        <v>2</v>
      </c>
      <c r="AM170" s="6">
        <v>3</v>
      </c>
      <c r="AN170" s="6">
        <v>3</v>
      </c>
      <c r="AO170" s="18">
        <f>(AJ170*2+AK170*1+AL170*3+AM170*2+AN170)/9</f>
        <v>2.7777777777777777</v>
      </c>
    </row>
    <row r="171" spans="1:41" x14ac:dyDescent="0.25">
      <c r="A171" t="s">
        <v>665</v>
      </c>
      <c r="B171" t="s">
        <v>349</v>
      </c>
      <c r="C171" t="s">
        <v>325</v>
      </c>
      <c r="D171" t="s">
        <v>350</v>
      </c>
      <c r="E171" s="6">
        <v>4</v>
      </c>
      <c r="F171" t="s">
        <v>644</v>
      </c>
      <c r="G171" s="6" t="str">
        <f t="shared" si="28"/>
        <v>Висок</v>
      </c>
      <c r="H171" s="6" t="str">
        <f t="shared" si="29"/>
        <v>Висок</v>
      </c>
      <c r="I171" s="6" t="str">
        <f t="shared" si="26"/>
        <v>Среден</v>
      </c>
      <c r="J171" s="18">
        <f t="shared" si="27"/>
        <v>3.8733333333333335</v>
      </c>
      <c r="K171" s="21">
        <v>4</v>
      </c>
      <c r="L171" s="21">
        <v>5</v>
      </c>
      <c r="M171" s="7">
        <f t="shared" si="30"/>
        <v>4.25</v>
      </c>
      <c r="N171">
        <v>3</v>
      </c>
      <c r="O171">
        <v>3</v>
      </c>
      <c r="P171">
        <v>5</v>
      </c>
      <c r="Q171">
        <v>2</v>
      </c>
      <c r="R171" s="6">
        <f t="shared" si="31"/>
        <v>3.6</v>
      </c>
      <c r="S171" s="18">
        <f t="shared" si="32"/>
        <v>4.0476190476190483</v>
      </c>
      <c r="T171" s="5">
        <v>4</v>
      </c>
      <c r="U171" s="6">
        <v>4</v>
      </c>
      <c r="V171" s="6">
        <v>4</v>
      </c>
      <c r="W171" s="6">
        <v>5</v>
      </c>
      <c r="X171" s="6">
        <v>3</v>
      </c>
      <c r="Y171" s="6">
        <v>3</v>
      </c>
      <c r="Z171" s="7">
        <f t="shared" si="33"/>
        <v>4</v>
      </c>
      <c r="AA171" s="6">
        <v>5</v>
      </c>
      <c r="AB171" s="6">
        <v>4</v>
      </c>
      <c r="AC171" s="6">
        <v>4</v>
      </c>
      <c r="AD171" s="6">
        <v>1</v>
      </c>
      <c r="AE171" s="7">
        <f t="shared" si="34"/>
        <v>3.4285714285714284</v>
      </c>
      <c r="AF171" s="6">
        <v>4</v>
      </c>
      <c r="AG171" s="6">
        <v>5</v>
      </c>
      <c r="AH171" s="7">
        <f t="shared" si="35"/>
        <v>4.333333333333333</v>
      </c>
      <c r="AI171" s="7">
        <f t="shared" si="36"/>
        <v>4.0714285714285721</v>
      </c>
      <c r="AJ171" s="6">
        <v>3</v>
      </c>
      <c r="AK171" s="6">
        <v>3</v>
      </c>
      <c r="AL171" s="6">
        <v>3</v>
      </c>
      <c r="AM171" s="6">
        <v>4</v>
      </c>
      <c r="AN171" s="6">
        <v>5</v>
      </c>
      <c r="AO171" s="18">
        <f>(AJ171*2+AK171*1+AL171*3+AM171*2+AN171)/9</f>
        <v>3.4444444444444446</v>
      </c>
    </row>
    <row r="172" spans="1:41" x14ac:dyDescent="0.25">
      <c r="A172" t="s">
        <v>665</v>
      </c>
      <c r="B172" t="s">
        <v>351</v>
      </c>
      <c r="C172" t="s">
        <v>325</v>
      </c>
      <c r="D172" t="s">
        <v>352</v>
      </c>
      <c r="E172" s="6">
        <v>4</v>
      </c>
      <c r="F172" t="s">
        <v>644</v>
      </c>
      <c r="G172" s="6" t="str">
        <f t="shared" si="28"/>
        <v>Висок</v>
      </c>
      <c r="H172" s="6" t="str">
        <f t="shared" si="29"/>
        <v>Висок</v>
      </c>
      <c r="I172" s="6" t="str">
        <f t="shared" si="26"/>
        <v>Среден</v>
      </c>
      <c r="J172" s="18">
        <f t="shared" si="27"/>
        <v>3.8533333333333331</v>
      </c>
      <c r="K172" s="21">
        <v>5</v>
      </c>
      <c r="L172" s="21">
        <v>5</v>
      </c>
      <c r="M172" s="7">
        <f t="shared" si="30"/>
        <v>5</v>
      </c>
      <c r="N172">
        <v>3</v>
      </c>
      <c r="O172">
        <v>1</v>
      </c>
      <c r="P172">
        <v>4</v>
      </c>
      <c r="Q172">
        <v>4</v>
      </c>
      <c r="R172" s="6">
        <f t="shared" si="31"/>
        <v>2.8</v>
      </c>
      <c r="S172" s="18">
        <f t="shared" si="32"/>
        <v>3.5714285714285716</v>
      </c>
      <c r="T172" s="5">
        <v>3</v>
      </c>
      <c r="U172" s="6">
        <v>4</v>
      </c>
      <c r="V172" s="6">
        <v>5</v>
      </c>
      <c r="W172" s="6">
        <v>3</v>
      </c>
      <c r="X172" s="6">
        <v>4</v>
      </c>
      <c r="Y172" s="6">
        <v>5</v>
      </c>
      <c r="Z172" s="7">
        <f t="shared" si="33"/>
        <v>4</v>
      </c>
      <c r="AA172" s="6">
        <v>4</v>
      </c>
      <c r="AB172" s="6">
        <v>2</v>
      </c>
      <c r="AC172" s="6">
        <v>1</v>
      </c>
      <c r="AD172" s="6">
        <v>1</v>
      </c>
      <c r="AE172" s="7">
        <f t="shared" si="34"/>
        <v>2.1428571428571428</v>
      </c>
      <c r="AF172" s="6">
        <v>5</v>
      </c>
      <c r="AG172" s="6">
        <v>3</v>
      </c>
      <c r="AH172" s="7">
        <f t="shared" si="35"/>
        <v>4.333333333333333</v>
      </c>
      <c r="AI172" s="7">
        <f t="shared" si="36"/>
        <v>3.8571428571428572</v>
      </c>
      <c r="AJ172" s="6">
        <v>2</v>
      </c>
      <c r="AK172" s="6">
        <v>1</v>
      </c>
      <c r="AL172" s="6">
        <v>4</v>
      </c>
      <c r="AM172" s="6">
        <v>5</v>
      </c>
      <c r="AN172" s="6">
        <v>2</v>
      </c>
      <c r="AO172" s="18">
        <f>(AJ172*2+AK172*1+AL172*3+AM172*2+AN172)/9</f>
        <v>3.2222222222222223</v>
      </c>
    </row>
    <row r="173" spans="1:41" x14ac:dyDescent="0.25">
      <c r="A173" t="s">
        <v>665</v>
      </c>
      <c r="B173" t="s">
        <v>353</v>
      </c>
      <c r="C173" t="s">
        <v>325</v>
      </c>
      <c r="D173" t="s">
        <v>354</v>
      </c>
      <c r="E173" s="6">
        <v>1</v>
      </c>
      <c r="F173" t="s">
        <v>644</v>
      </c>
      <c r="G173" s="6" t="str">
        <f t="shared" si="28"/>
        <v>Нисък</v>
      </c>
      <c r="H173" s="6" t="str">
        <f t="shared" si="29"/>
        <v>Висок</v>
      </c>
      <c r="I173" s="6" t="str">
        <f t="shared" si="26"/>
        <v>Висок</v>
      </c>
      <c r="J173" s="18">
        <f t="shared" si="27"/>
        <v>2.1733333333333333</v>
      </c>
      <c r="K173" s="21">
        <v>2</v>
      </c>
      <c r="L173" s="21">
        <v>2</v>
      </c>
      <c r="M173" s="7">
        <f t="shared" si="30"/>
        <v>2</v>
      </c>
      <c r="N173">
        <v>3</v>
      </c>
      <c r="O173">
        <v>1</v>
      </c>
      <c r="P173">
        <v>2</v>
      </c>
      <c r="Q173">
        <v>2</v>
      </c>
      <c r="R173" s="6">
        <f t="shared" si="31"/>
        <v>1.6</v>
      </c>
      <c r="S173" s="18">
        <f t="shared" si="32"/>
        <v>3.8690476190476186</v>
      </c>
      <c r="T173" s="5">
        <v>3</v>
      </c>
      <c r="U173" s="6">
        <v>5</v>
      </c>
      <c r="V173" s="6">
        <v>5</v>
      </c>
      <c r="W173" s="6">
        <v>5</v>
      </c>
      <c r="X173" s="6">
        <v>3</v>
      </c>
      <c r="Y173" s="6">
        <v>4</v>
      </c>
      <c r="Z173" s="7">
        <f t="shared" si="33"/>
        <v>4.625</v>
      </c>
      <c r="AA173" s="6">
        <v>5</v>
      </c>
      <c r="AB173" s="6">
        <v>2</v>
      </c>
      <c r="AC173" s="6">
        <v>2</v>
      </c>
      <c r="AD173" s="6">
        <v>1</v>
      </c>
      <c r="AE173" s="7">
        <f t="shared" si="34"/>
        <v>2.5714285714285716</v>
      </c>
      <c r="AF173" s="6">
        <v>5</v>
      </c>
      <c r="AG173" s="6">
        <v>4</v>
      </c>
      <c r="AH173" s="7">
        <f t="shared" si="35"/>
        <v>4.666666666666667</v>
      </c>
      <c r="AI173" s="7">
        <f t="shared" si="36"/>
        <v>4.3035714285714279</v>
      </c>
      <c r="AJ173" s="6">
        <v>3</v>
      </c>
      <c r="AK173" s="6">
        <v>4</v>
      </c>
      <c r="AL173" s="6">
        <v>5</v>
      </c>
      <c r="AM173" s="6">
        <v>5</v>
      </c>
      <c r="AN173" s="6">
        <v>4</v>
      </c>
      <c r="AO173" s="18">
        <f>(AJ173*2+AK173*1+AL173*3+AM173*2+AN173)/9</f>
        <v>4.333333333333333</v>
      </c>
    </row>
    <row r="174" spans="1:41" x14ac:dyDescent="0.25">
      <c r="A174" t="s">
        <v>665</v>
      </c>
      <c r="B174" t="s">
        <v>363</v>
      </c>
      <c r="C174" t="s">
        <v>325</v>
      </c>
      <c r="D174" t="s">
        <v>364</v>
      </c>
      <c r="E174" s="6">
        <v>4</v>
      </c>
      <c r="F174" t="s">
        <v>644</v>
      </c>
      <c r="G174" s="6" t="str">
        <f t="shared" si="28"/>
        <v>Среден</v>
      </c>
      <c r="H174" s="6" t="str">
        <f t="shared" si="29"/>
        <v>Висок</v>
      </c>
      <c r="I174" s="6" t="str">
        <f t="shared" si="26"/>
        <v>Среден</v>
      </c>
      <c r="J174" s="18">
        <f t="shared" si="27"/>
        <v>3.66</v>
      </c>
      <c r="K174" s="21">
        <v>5</v>
      </c>
      <c r="L174" s="21">
        <v>2</v>
      </c>
      <c r="M174" s="7">
        <f t="shared" si="30"/>
        <v>4.25</v>
      </c>
      <c r="N174">
        <v>1</v>
      </c>
      <c r="O174">
        <v>4</v>
      </c>
      <c r="P174">
        <v>5</v>
      </c>
      <c r="Q174">
        <v>4</v>
      </c>
      <c r="R174" s="6">
        <f t="shared" si="31"/>
        <v>4.4000000000000004</v>
      </c>
      <c r="S174" s="18">
        <f t="shared" si="32"/>
        <v>3.6084656084656079</v>
      </c>
      <c r="T174" s="5">
        <v>2</v>
      </c>
      <c r="U174" s="6">
        <v>4</v>
      </c>
      <c r="V174" s="6">
        <v>3</v>
      </c>
      <c r="X174" s="6">
        <v>5</v>
      </c>
      <c r="Y174" s="6">
        <v>5</v>
      </c>
      <c r="Z174" s="9">
        <f>(U174*3+V174*1+W174*2+X174*1+Y174*1)/6</f>
        <v>4.166666666666667</v>
      </c>
      <c r="AA174" s="6">
        <v>5</v>
      </c>
      <c r="AB174" s="6">
        <v>2</v>
      </c>
      <c r="AC174" s="6">
        <v>2</v>
      </c>
      <c r="AD174" s="6">
        <v>3</v>
      </c>
      <c r="AE174" s="7">
        <f t="shared" si="34"/>
        <v>3.1428571428571428</v>
      </c>
      <c r="AF174" s="6">
        <v>5</v>
      </c>
      <c r="AG174" s="6">
        <v>5</v>
      </c>
      <c r="AH174" s="7">
        <f t="shared" si="35"/>
        <v>5</v>
      </c>
      <c r="AI174" s="7">
        <f t="shared" si="36"/>
        <v>4.4126984126984121</v>
      </c>
      <c r="AJ174" s="6">
        <v>1</v>
      </c>
      <c r="AK174" s="6">
        <v>2</v>
      </c>
      <c r="AL174" s="6">
        <v>4</v>
      </c>
      <c r="AM174" s="6">
        <v>4</v>
      </c>
      <c r="AN174" s="6">
        <v>2</v>
      </c>
      <c r="AO174" s="18">
        <f>(AJ174*2+AK174*1+AL174*3+AM174*2+AN174)/9</f>
        <v>2.8888888888888888</v>
      </c>
    </row>
    <row r="175" spans="1:41" x14ac:dyDescent="0.25">
      <c r="A175" t="s">
        <v>665</v>
      </c>
      <c r="B175" t="s">
        <v>365</v>
      </c>
      <c r="C175" t="s">
        <v>325</v>
      </c>
      <c r="D175" t="s">
        <v>366</v>
      </c>
      <c r="E175" s="6">
        <v>1</v>
      </c>
      <c r="F175" t="s">
        <v>644</v>
      </c>
      <c r="G175" s="6" t="str">
        <f t="shared" si="28"/>
        <v>Висок</v>
      </c>
      <c r="H175" s="6" t="str">
        <f t="shared" si="29"/>
        <v>Висок</v>
      </c>
      <c r="I175" s="6" t="str">
        <f t="shared" si="26"/>
        <v>Висок</v>
      </c>
      <c r="J175" s="18">
        <f t="shared" si="27"/>
        <v>4.5600000000000005</v>
      </c>
      <c r="K175" s="21">
        <v>5</v>
      </c>
      <c r="L175" s="21">
        <v>3</v>
      </c>
      <c r="M175" s="7">
        <f t="shared" si="30"/>
        <v>4.5</v>
      </c>
      <c r="N175">
        <v>4</v>
      </c>
      <c r="O175">
        <v>4</v>
      </c>
      <c r="P175">
        <v>5</v>
      </c>
      <c r="Q175">
        <v>4</v>
      </c>
      <c r="R175" s="6">
        <f t="shared" si="31"/>
        <v>4.4000000000000004</v>
      </c>
      <c r="S175" s="18">
        <f t="shared" si="32"/>
        <v>3.6746031746031744</v>
      </c>
      <c r="T175" s="5">
        <v>2</v>
      </c>
      <c r="U175" s="6">
        <v>5</v>
      </c>
      <c r="V175" s="6">
        <v>4</v>
      </c>
      <c r="W175" s="6">
        <v>3</v>
      </c>
      <c r="X175" s="6">
        <v>4</v>
      </c>
      <c r="Y175" s="6">
        <v>5</v>
      </c>
      <c r="Z175" s="7">
        <f t="shared" si="33"/>
        <v>4.25</v>
      </c>
      <c r="AA175" s="6">
        <v>5</v>
      </c>
      <c r="AB175" s="6">
        <v>3</v>
      </c>
      <c r="AC175" s="6">
        <v>3</v>
      </c>
      <c r="AD175" s="6">
        <v>3</v>
      </c>
      <c r="AE175" s="7">
        <f t="shared" si="34"/>
        <v>3.5714285714285716</v>
      </c>
      <c r="AF175" s="6">
        <v>5</v>
      </c>
      <c r="AG175" s="6">
        <v>5</v>
      </c>
      <c r="AH175" s="7">
        <f t="shared" si="35"/>
        <v>5</v>
      </c>
      <c r="AI175" s="7">
        <f t="shared" si="36"/>
        <v>4.5119047619047619</v>
      </c>
      <c r="AK175" s="6">
        <v>5</v>
      </c>
      <c r="AL175" s="6">
        <v>5</v>
      </c>
      <c r="AM175" s="6">
        <v>5</v>
      </c>
      <c r="AN175" s="6">
        <v>1</v>
      </c>
      <c r="AO175" s="25">
        <f>(AJ175*2+AK175*1+AL175*3+AM175*2+AN175)/7</f>
        <v>4.4285714285714288</v>
      </c>
    </row>
    <row r="176" spans="1:41" x14ac:dyDescent="0.25">
      <c r="A176" t="s">
        <v>663</v>
      </c>
      <c r="B176" t="s">
        <v>384</v>
      </c>
      <c r="C176" t="s">
        <v>370</v>
      </c>
      <c r="D176" t="s">
        <v>385</v>
      </c>
      <c r="E176" s="6">
        <v>5</v>
      </c>
      <c r="F176" t="s">
        <v>645</v>
      </c>
      <c r="G176" s="6" t="str">
        <f t="shared" si="28"/>
        <v>Среден</v>
      </c>
      <c r="H176" s="6" t="str">
        <f t="shared" si="29"/>
        <v>Среден</v>
      </c>
      <c r="I176" s="6" t="str">
        <f t="shared" si="26"/>
        <v>Среден</v>
      </c>
      <c r="J176" s="18">
        <f t="shared" si="27"/>
        <v>2.9533333333333331</v>
      </c>
      <c r="K176" s="21">
        <v>2</v>
      </c>
      <c r="L176" s="21">
        <v>5</v>
      </c>
      <c r="M176" s="7">
        <f t="shared" si="30"/>
        <v>2.75</v>
      </c>
      <c r="N176">
        <v>3</v>
      </c>
      <c r="O176">
        <v>3</v>
      </c>
      <c r="P176">
        <v>3</v>
      </c>
      <c r="Q176">
        <v>2</v>
      </c>
      <c r="R176" s="6">
        <f t="shared" si="31"/>
        <v>2.8</v>
      </c>
      <c r="S176" s="18">
        <f t="shared" si="32"/>
        <v>2.8055555555555558</v>
      </c>
      <c r="T176" s="5">
        <v>2</v>
      </c>
      <c r="U176" s="6">
        <v>4</v>
      </c>
      <c r="V176" s="6">
        <v>4</v>
      </c>
      <c r="W176" s="6">
        <v>1</v>
      </c>
      <c r="X176" s="6">
        <v>3</v>
      </c>
      <c r="Y176" s="6">
        <v>4</v>
      </c>
      <c r="Z176" s="7">
        <f t="shared" si="33"/>
        <v>3.125</v>
      </c>
      <c r="AA176" s="6">
        <v>2</v>
      </c>
      <c r="AB176" s="6">
        <v>3</v>
      </c>
      <c r="AC176" s="6">
        <v>2</v>
      </c>
      <c r="AD176" s="6">
        <v>1</v>
      </c>
      <c r="AE176" s="7">
        <f t="shared" si="34"/>
        <v>2</v>
      </c>
      <c r="AF176" s="6">
        <v>4</v>
      </c>
      <c r="AG176" s="6">
        <v>3</v>
      </c>
      <c r="AH176" s="7">
        <f t="shared" si="35"/>
        <v>3.6666666666666665</v>
      </c>
      <c r="AI176" s="7">
        <f t="shared" si="36"/>
        <v>3.2083333333333335</v>
      </c>
      <c r="AJ176" s="6">
        <v>3</v>
      </c>
      <c r="AK176" s="6">
        <v>1</v>
      </c>
      <c r="AL176" s="6">
        <v>4</v>
      </c>
      <c r="AM176" s="6">
        <v>3</v>
      </c>
      <c r="AN176" s="6">
        <v>3</v>
      </c>
      <c r="AO176" s="18">
        <f t="shared" ref="AO176:AO207" si="38">(AJ176*2+AK176*1+AL176*3+AM176*2+AN176)/9</f>
        <v>3.1111111111111112</v>
      </c>
    </row>
    <row r="177" spans="1:41" x14ac:dyDescent="0.25">
      <c r="A177" t="s">
        <v>663</v>
      </c>
      <c r="B177" t="s">
        <v>369</v>
      </c>
      <c r="C177" t="s">
        <v>370</v>
      </c>
      <c r="D177" t="s">
        <v>371</v>
      </c>
      <c r="E177" s="6">
        <v>9</v>
      </c>
      <c r="F177" t="s">
        <v>647</v>
      </c>
      <c r="G177" s="6" t="str">
        <f t="shared" si="28"/>
        <v>Нисък</v>
      </c>
      <c r="H177" s="6" t="str">
        <f t="shared" si="29"/>
        <v>Нисък</v>
      </c>
      <c r="I177" s="6" t="str">
        <f t="shared" si="26"/>
        <v>Нисък</v>
      </c>
      <c r="J177" s="18">
        <f t="shared" si="27"/>
        <v>2.5066666666666668</v>
      </c>
      <c r="K177" s="21">
        <v>3</v>
      </c>
      <c r="L177" s="21">
        <v>5</v>
      </c>
      <c r="M177" s="7">
        <f t="shared" si="30"/>
        <v>3.5</v>
      </c>
      <c r="N177">
        <v>2</v>
      </c>
      <c r="O177">
        <v>1</v>
      </c>
      <c r="P177">
        <v>1</v>
      </c>
      <c r="Q177">
        <v>4</v>
      </c>
      <c r="R177" s="6">
        <f t="shared" si="31"/>
        <v>1.6</v>
      </c>
      <c r="S177" s="18">
        <f t="shared" si="32"/>
        <v>1.8809523809523807</v>
      </c>
      <c r="T177" s="5">
        <v>2</v>
      </c>
      <c r="U177" s="6">
        <v>1</v>
      </c>
      <c r="V177" s="6">
        <v>2</v>
      </c>
      <c r="W177" s="6">
        <v>4</v>
      </c>
      <c r="X177" s="6">
        <v>4</v>
      </c>
      <c r="Y177" s="6">
        <v>1</v>
      </c>
      <c r="Z177" s="7">
        <f t="shared" si="33"/>
        <v>2.25</v>
      </c>
      <c r="AA177" s="6">
        <v>3</v>
      </c>
      <c r="AB177" s="6">
        <v>5</v>
      </c>
      <c r="AC177" s="6">
        <v>2</v>
      </c>
      <c r="AD177" s="6">
        <v>3</v>
      </c>
      <c r="AE177" s="7">
        <f t="shared" si="34"/>
        <v>3.4285714285714284</v>
      </c>
      <c r="AF177" s="6">
        <v>1</v>
      </c>
      <c r="AG177" s="6">
        <v>1</v>
      </c>
      <c r="AH177" s="7">
        <f t="shared" si="35"/>
        <v>1</v>
      </c>
      <c r="AI177" s="7">
        <f t="shared" si="36"/>
        <v>1.8214285714285714</v>
      </c>
      <c r="AJ177" s="6">
        <v>1</v>
      </c>
      <c r="AK177" s="6">
        <v>3</v>
      </c>
      <c r="AL177" s="6">
        <v>1</v>
      </c>
      <c r="AM177" s="6">
        <v>1</v>
      </c>
      <c r="AN177" s="6">
        <v>1</v>
      </c>
      <c r="AO177" s="18">
        <f t="shared" si="38"/>
        <v>1.2222222222222223</v>
      </c>
    </row>
    <row r="178" spans="1:41" x14ac:dyDescent="0.25">
      <c r="A178" t="s">
        <v>663</v>
      </c>
      <c r="B178" t="s">
        <v>372</v>
      </c>
      <c r="C178" t="s">
        <v>370</v>
      </c>
      <c r="D178" t="s">
        <v>373</v>
      </c>
      <c r="E178" s="6">
        <v>9</v>
      </c>
      <c r="F178" t="s">
        <v>647</v>
      </c>
      <c r="G178" s="6" t="str">
        <f t="shared" si="28"/>
        <v>Нисък</v>
      </c>
      <c r="H178" s="6" t="str">
        <f t="shared" si="29"/>
        <v>Нисък</v>
      </c>
      <c r="I178" s="6" t="str">
        <f t="shared" si="26"/>
        <v>Нисък</v>
      </c>
      <c r="J178" s="18">
        <f t="shared" si="27"/>
        <v>1.9266666666666665</v>
      </c>
      <c r="K178" s="21">
        <v>2</v>
      </c>
      <c r="L178" s="21">
        <v>3</v>
      </c>
      <c r="M178" s="7">
        <f t="shared" si="30"/>
        <v>2.25</v>
      </c>
      <c r="N178">
        <v>2</v>
      </c>
      <c r="O178">
        <v>1</v>
      </c>
      <c r="P178">
        <v>1</v>
      </c>
      <c r="Q178">
        <v>3</v>
      </c>
      <c r="R178" s="6">
        <f t="shared" si="31"/>
        <v>1.4</v>
      </c>
      <c r="S178" s="18">
        <f t="shared" si="32"/>
        <v>2.0198412698412702</v>
      </c>
      <c r="T178" s="5">
        <v>3</v>
      </c>
      <c r="U178" s="6">
        <v>1</v>
      </c>
      <c r="V178" s="6">
        <v>2</v>
      </c>
      <c r="W178" s="6">
        <v>2</v>
      </c>
      <c r="X178" s="6">
        <v>1</v>
      </c>
      <c r="Y178" s="6">
        <v>1</v>
      </c>
      <c r="Z178" s="7">
        <f t="shared" si="33"/>
        <v>1.375</v>
      </c>
      <c r="AA178" s="6">
        <v>1</v>
      </c>
      <c r="AB178" s="6">
        <v>5</v>
      </c>
      <c r="AC178" s="6">
        <v>4</v>
      </c>
      <c r="AD178" s="6">
        <v>4</v>
      </c>
      <c r="AE178" s="7">
        <f t="shared" si="34"/>
        <v>3.4285714285714284</v>
      </c>
      <c r="AF178" s="6">
        <v>1</v>
      </c>
      <c r="AG178" s="6">
        <v>1</v>
      </c>
      <c r="AH178" s="7">
        <f t="shared" si="35"/>
        <v>1</v>
      </c>
      <c r="AI178" s="7">
        <f t="shared" si="36"/>
        <v>1.5297619047619049</v>
      </c>
      <c r="AJ178" s="6">
        <v>1</v>
      </c>
      <c r="AK178" s="6">
        <v>1</v>
      </c>
      <c r="AL178" s="6">
        <v>1</v>
      </c>
      <c r="AM178" s="6">
        <v>1</v>
      </c>
      <c r="AN178" s="6">
        <v>1</v>
      </c>
      <c r="AO178" s="18">
        <f t="shared" si="38"/>
        <v>1</v>
      </c>
    </row>
    <row r="179" spans="1:41" x14ac:dyDescent="0.25">
      <c r="A179" t="s">
        <v>663</v>
      </c>
      <c r="B179" t="s">
        <v>376</v>
      </c>
      <c r="C179" t="s">
        <v>370</v>
      </c>
      <c r="D179" t="s">
        <v>377</v>
      </c>
      <c r="E179" s="6">
        <v>9</v>
      </c>
      <c r="F179" t="s">
        <v>647</v>
      </c>
      <c r="G179" s="6" t="str">
        <f t="shared" si="28"/>
        <v>Нисък</v>
      </c>
      <c r="H179" s="6" t="str">
        <f t="shared" si="29"/>
        <v>Нисък</v>
      </c>
      <c r="I179" s="6" t="str">
        <f t="shared" si="26"/>
        <v>Нисък</v>
      </c>
      <c r="J179" s="18">
        <f t="shared" si="27"/>
        <v>2.4533333333333331</v>
      </c>
      <c r="K179" s="21">
        <v>2</v>
      </c>
      <c r="L179" s="21">
        <v>4</v>
      </c>
      <c r="M179" s="7">
        <f t="shared" si="30"/>
        <v>2.5</v>
      </c>
      <c r="N179">
        <v>3</v>
      </c>
      <c r="O179">
        <v>1</v>
      </c>
      <c r="P179">
        <v>2</v>
      </c>
      <c r="Q179">
        <v>3</v>
      </c>
      <c r="R179" s="6">
        <f t="shared" si="31"/>
        <v>1.8</v>
      </c>
      <c r="S179" s="18">
        <f t="shared" si="32"/>
        <v>1.5079365079365079</v>
      </c>
      <c r="T179" s="5">
        <v>1</v>
      </c>
      <c r="U179" s="6">
        <v>1</v>
      </c>
      <c r="V179" s="6">
        <v>2</v>
      </c>
      <c r="W179" s="6">
        <v>2</v>
      </c>
      <c r="X179" s="6">
        <v>2</v>
      </c>
      <c r="Y179" s="6">
        <v>1</v>
      </c>
      <c r="Z179" s="7">
        <f t="shared" si="33"/>
        <v>1.5</v>
      </c>
      <c r="AA179" s="6">
        <v>4</v>
      </c>
      <c r="AB179" s="6">
        <v>5</v>
      </c>
      <c r="AC179" s="6">
        <v>3</v>
      </c>
      <c r="AD179" s="6">
        <v>2</v>
      </c>
      <c r="AE179" s="7">
        <f t="shared" si="34"/>
        <v>3.5714285714285716</v>
      </c>
      <c r="AF179" s="6">
        <v>2</v>
      </c>
      <c r="AG179" s="6">
        <v>0</v>
      </c>
      <c r="AH179" s="7">
        <f t="shared" si="35"/>
        <v>1.3333333333333333</v>
      </c>
      <c r="AI179" s="7">
        <f t="shared" si="36"/>
        <v>1.7619047619047619</v>
      </c>
      <c r="AJ179" s="6">
        <v>1</v>
      </c>
      <c r="AK179" s="6">
        <v>2</v>
      </c>
      <c r="AL179" s="6">
        <v>1</v>
      </c>
      <c r="AM179" s="6">
        <v>1</v>
      </c>
      <c r="AN179" s="6">
        <v>1</v>
      </c>
      <c r="AO179" s="18">
        <f t="shared" si="38"/>
        <v>1.1111111111111112</v>
      </c>
    </row>
    <row r="180" spans="1:41" x14ac:dyDescent="0.25">
      <c r="A180" t="s">
        <v>663</v>
      </c>
      <c r="B180" t="s">
        <v>378</v>
      </c>
      <c r="C180" t="s">
        <v>370</v>
      </c>
      <c r="D180" t="s">
        <v>379</v>
      </c>
      <c r="E180" s="6">
        <v>5</v>
      </c>
      <c r="F180" t="s">
        <v>645</v>
      </c>
      <c r="G180" s="6" t="str">
        <f t="shared" si="28"/>
        <v>Среден</v>
      </c>
      <c r="H180" s="6" t="str">
        <f t="shared" si="29"/>
        <v>Среден</v>
      </c>
      <c r="I180" s="6" t="str">
        <f t="shared" si="26"/>
        <v>Среден</v>
      </c>
      <c r="J180" s="18">
        <f t="shared" si="27"/>
        <v>3.4933333333333332</v>
      </c>
      <c r="K180" s="21">
        <v>3</v>
      </c>
      <c r="L180" s="21">
        <v>5</v>
      </c>
      <c r="M180" s="7">
        <f t="shared" si="30"/>
        <v>3.5</v>
      </c>
      <c r="N180">
        <v>3</v>
      </c>
      <c r="O180">
        <v>4</v>
      </c>
      <c r="P180">
        <v>3</v>
      </c>
      <c r="Q180">
        <v>3</v>
      </c>
      <c r="R180" s="6">
        <f t="shared" si="31"/>
        <v>3.4</v>
      </c>
      <c r="S180" s="18">
        <f t="shared" si="32"/>
        <v>2.8412698412698405</v>
      </c>
      <c r="T180" s="5">
        <v>3</v>
      </c>
      <c r="U180" s="6">
        <v>2</v>
      </c>
      <c r="V180" s="6">
        <v>2</v>
      </c>
      <c r="W180" s="6">
        <v>1</v>
      </c>
      <c r="X180" s="6">
        <v>1</v>
      </c>
      <c r="Y180" s="6">
        <v>1</v>
      </c>
      <c r="Z180" s="7">
        <f t="shared" si="33"/>
        <v>1.5</v>
      </c>
      <c r="AA180" s="6">
        <v>2</v>
      </c>
      <c r="AB180" s="6">
        <v>4</v>
      </c>
      <c r="AC180" s="6">
        <v>4</v>
      </c>
      <c r="AD180" s="6">
        <v>1</v>
      </c>
      <c r="AE180" s="7">
        <f t="shared" si="34"/>
        <v>2.5714285714285716</v>
      </c>
      <c r="AF180" s="6">
        <v>4</v>
      </c>
      <c r="AG180" s="6">
        <v>3</v>
      </c>
      <c r="AH180" s="7">
        <f t="shared" si="35"/>
        <v>3.6666666666666665</v>
      </c>
      <c r="AI180" s="7">
        <f t="shared" si="36"/>
        <v>2.7619047619047614</v>
      </c>
      <c r="AJ180" s="6">
        <v>4</v>
      </c>
      <c r="AK180" s="6">
        <v>4</v>
      </c>
      <c r="AL180" s="6">
        <v>3</v>
      </c>
      <c r="AM180" s="6">
        <v>3</v>
      </c>
      <c r="AN180" s="6">
        <v>2</v>
      </c>
      <c r="AO180" s="18">
        <f t="shared" si="38"/>
        <v>3.2222222222222223</v>
      </c>
    </row>
    <row r="181" spans="1:41" x14ac:dyDescent="0.25">
      <c r="A181" t="s">
        <v>663</v>
      </c>
      <c r="B181" t="s">
        <v>380</v>
      </c>
      <c r="C181" t="s">
        <v>370</v>
      </c>
      <c r="D181" t="s">
        <v>381</v>
      </c>
      <c r="E181" s="6">
        <v>9</v>
      </c>
      <c r="F181" t="s">
        <v>647</v>
      </c>
      <c r="G181" s="6" t="str">
        <f t="shared" si="28"/>
        <v>Среден</v>
      </c>
      <c r="H181" s="6" t="str">
        <f t="shared" si="29"/>
        <v>Нисък</v>
      </c>
      <c r="I181" s="6" t="str">
        <f t="shared" si="26"/>
        <v>Нисък</v>
      </c>
      <c r="J181" s="18">
        <f t="shared" si="27"/>
        <v>2.8600000000000003</v>
      </c>
      <c r="K181" s="21">
        <v>4</v>
      </c>
      <c r="L181" s="21">
        <v>5</v>
      </c>
      <c r="M181" s="7">
        <f t="shared" si="30"/>
        <v>4.25</v>
      </c>
      <c r="N181">
        <v>1</v>
      </c>
      <c r="O181">
        <v>2</v>
      </c>
      <c r="P181">
        <v>2</v>
      </c>
      <c r="Q181">
        <v>4</v>
      </c>
      <c r="R181" s="6">
        <f t="shared" si="31"/>
        <v>2.4</v>
      </c>
      <c r="S181" s="18">
        <f t="shared" si="32"/>
        <v>1.5714285714285712</v>
      </c>
      <c r="T181" s="5">
        <v>1</v>
      </c>
      <c r="U181" s="6">
        <v>1</v>
      </c>
      <c r="V181" s="6">
        <v>1</v>
      </c>
      <c r="W181" s="6">
        <v>1</v>
      </c>
      <c r="X181" s="6">
        <v>1</v>
      </c>
      <c r="Y181" s="6">
        <v>1</v>
      </c>
      <c r="Z181" s="7">
        <f t="shared" si="33"/>
        <v>1</v>
      </c>
      <c r="AA181" s="6">
        <v>4</v>
      </c>
      <c r="AB181" s="6">
        <v>5</v>
      </c>
      <c r="AC181" s="6">
        <v>5</v>
      </c>
      <c r="AD181" s="6">
        <v>3</v>
      </c>
      <c r="AE181" s="7">
        <f t="shared" si="34"/>
        <v>4.1428571428571432</v>
      </c>
      <c r="AF181" s="6">
        <v>2</v>
      </c>
      <c r="AG181" s="6">
        <v>1</v>
      </c>
      <c r="AH181" s="7">
        <f t="shared" si="35"/>
        <v>1.6666666666666667</v>
      </c>
      <c r="AI181" s="7">
        <f t="shared" si="36"/>
        <v>1.857142857142857</v>
      </c>
      <c r="AJ181" s="6">
        <v>1</v>
      </c>
      <c r="AK181" s="6">
        <v>1</v>
      </c>
      <c r="AL181" s="6">
        <v>1</v>
      </c>
      <c r="AM181" s="6">
        <v>1</v>
      </c>
      <c r="AN181" s="6">
        <v>1</v>
      </c>
      <c r="AO181" s="18">
        <f t="shared" si="38"/>
        <v>1</v>
      </c>
    </row>
    <row r="182" spans="1:41" x14ac:dyDescent="0.25">
      <c r="A182" t="s">
        <v>663</v>
      </c>
      <c r="B182" t="s">
        <v>382</v>
      </c>
      <c r="C182" t="s">
        <v>370</v>
      </c>
      <c r="D182" t="s">
        <v>383</v>
      </c>
      <c r="E182" s="6">
        <v>5</v>
      </c>
      <c r="F182" t="s">
        <v>645</v>
      </c>
      <c r="G182" s="6" t="str">
        <f t="shared" si="28"/>
        <v>Среден</v>
      </c>
      <c r="H182" s="6" t="str">
        <f t="shared" si="29"/>
        <v>Среден</v>
      </c>
      <c r="I182" s="6" t="str">
        <f t="shared" si="26"/>
        <v>Среден</v>
      </c>
      <c r="J182" s="18">
        <f t="shared" si="27"/>
        <v>2.8133333333333335</v>
      </c>
      <c r="K182" s="21">
        <v>1</v>
      </c>
      <c r="L182" s="21">
        <v>5</v>
      </c>
      <c r="M182" s="7">
        <f t="shared" si="30"/>
        <v>2</v>
      </c>
      <c r="N182">
        <v>3</v>
      </c>
      <c r="O182">
        <v>5</v>
      </c>
      <c r="P182">
        <v>2</v>
      </c>
      <c r="Q182">
        <v>2</v>
      </c>
      <c r="R182" s="6">
        <f t="shared" si="31"/>
        <v>3.2</v>
      </c>
      <c r="S182" s="18">
        <f t="shared" si="32"/>
        <v>2.8492063492063493</v>
      </c>
      <c r="T182" s="5">
        <v>3</v>
      </c>
      <c r="U182" s="6">
        <v>3</v>
      </c>
      <c r="V182" s="6">
        <v>3</v>
      </c>
      <c r="W182" s="6">
        <v>3</v>
      </c>
      <c r="X182" s="6">
        <v>2</v>
      </c>
      <c r="Y182" s="6">
        <v>2</v>
      </c>
      <c r="Z182" s="7">
        <f t="shared" si="33"/>
        <v>2.75</v>
      </c>
      <c r="AA182" s="6">
        <v>4</v>
      </c>
      <c r="AB182" s="6">
        <v>4</v>
      </c>
      <c r="AC182" s="6">
        <v>4</v>
      </c>
      <c r="AD182" s="6">
        <v>1</v>
      </c>
      <c r="AE182" s="7">
        <f t="shared" si="34"/>
        <v>3.1428571428571428</v>
      </c>
      <c r="AF182" s="6">
        <v>2</v>
      </c>
      <c r="AG182" s="6">
        <v>4</v>
      </c>
      <c r="AH182" s="7">
        <f t="shared" si="35"/>
        <v>2.6666666666666665</v>
      </c>
      <c r="AI182" s="7">
        <f t="shared" si="36"/>
        <v>2.7738095238095237</v>
      </c>
      <c r="AJ182" s="6">
        <v>3</v>
      </c>
      <c r="AK182" s="6">
        <v>3</v>
      </c>
      <c r="AL182" s="6">
        <v>4</v>
      </c>
      <c r="AM182" s="6">
        <v>3</v>
      </c>
      <c r="AN182" s="6">
        <v>3</v>
      </c>
      <c r="AO182" s="18">
        <f t="shared" si="38"/>
        <v>3.3333333333333335</v>
      </c>
    </row>
    <row r="183" spans="1:41" x14ac:dyDescent="0.25">
      <c r="A183" t="s">
        <v>663</v>
      </c>
      <c r="B183" t="s">
        <v>386</v>
      </c>
      <c r="C183" t="s">
        <v>370</v>
      </c>
      <c r="D183" t="s">
        <v>387</v>
      </c>
      <c r="E183" s="6">
        <v>8</v>
      </c>
      <c r="F183" t="s">
        <v>645</v>
      </c>
      <c r="G183" s="6" t="str">
        <f t="shared" si="28"/>
        <v>Среден</v>
      </c>
      <c r="H183" s="6" t="str">
        <f t="shared" si="29"/>
        <v>Среден</v>
      </c>
      <c r="I183" s="6" t="str">
        <f t="shared" si="26"/>
        <v>Нисък</v>
      </c>
      <c r="J183" s="18">
        <f t="shared" si="27"/>
        <v>2.9133333333333331</v>
      </c>
      <c r="K183" s="21">
        <v>4</v>
      </c>
      <c r="L183" s="21">
        <v>1</v>
      </c>
      <c r="M183" s="7">
        <f t="shared" si="30"/>
        <v>3.25</v>
      </c>
      <c r="N183">
        <v>3</v>
      </c>
      <c r="O183">
        <v>3</v>
      </c>
      <c r="P183">
        <v>1</v>
      </c>
      <c r="Q183">
        <v>3</v>
      </c>
      <c r="R183" s="6">
        <f t="shared" si="31"/>
        <v>2.2000000000000002</v>
      </c>
      <c r="S183" s="18">
        <f t="shared" si="32"/>
        <v>2.46031746031746</v>
      </c>
      <c r="T183" s="5">
        <v>2</v>
      </c>
      <c r="U183" s="6">
        <v>2</v>
      </c>
      <c r="V183" s="6">
        <v>2</v>
      </c>
      <c r="W183" s="6">
        <v>2</v>
      </c>
      <c r="X183" s="6">
        <v>2</v>
      </c>
      <c r="Y183" s="6">
        <v>2</v>
      </c>
      <c r="Z183" s="7">
        <f t="shared" si="33"/>
        <v>2</v>
      </c>
      <c r="AA183" s="6">
        <v>3</v>
      </c>
      <c r="AB183" s="6">
        <v>2</v>
      </c>
      <c r="AC183" s="6">
        <v>2</v>
      </c>
      <c r="AD183" s="6">
        <v>5</v>
      </c>
      <c r="AE183" s="7">
        <f t="shared" si="34"/>
        <v>3.1428571428571428</v>
      </c>
      <c r="AF183" s="6">
        <v>3</v>
      </c>
      <c r="AG183" s="6">
        <v>3</v>
      </c>
      <c r="AH183" s="7">
        <f t="shared" si="35"/>
        <v>3</v>
      </c>
      <c r="AI183" s="7">
        <f t="shared" si="36"/>
        <v>2.6904761904761902</v>
      </c>
      <c r="AJ183" s="6">
        <v>1</v>
      </c>
      <c r="AK183" s="6">
        <v>1</v>
      </c>
      <c r="AL183" s="6">
        <v>3</v>
      </c>
      <c r="AM183" s="6">
        <v>2</v>
      </c>
      <c r="AN183" s="6">
        <v>2</v>
      </c>
      <c r="AO183" s="18">
        <f t="shared" si="38"/>
        <v>2</v>
      </c>
    </row>
    <row r="184" spans="1:41" x14ac:dyDescent="0.25">
      <c r="A184" t="s">
        <v>663</v>
      </c>
      <c r="B184" t="s">
        <v>374</v>
      </c>
      <c r="C184" t="s">
        <v>370</v>
      </c>
      <c r="D184" t="s">
        <v>375</v>
      </c>
      <c r="E184" s="6">
        <v>9</v>
      </c>
      <c r="F184" t="s">
        <v>647</v>
      </c>
      <c r="G184" s="6" t="str">
        <f t="shared" si="28"/>
        <v>Среден</v>
      </c>
      <c r="H184" s="6" t="str">
        <f t="shared" si="29"/>
        <v>Нисък</v>
      </c>
      <c r="I184" s="6" t="str">
        <f t="shared" si="26"/>
        <v>Нисък</v>
      </c>
      <c r="J184" s="18">
        <f t="shared" si="27"/>
        <v>2.84</v>
      </c>
      <c r="K184" s="21">
        <v>5</v>
      </c>
      <c r="L184" s="21">
        <v>1</v>
      </c>
      <c r="M184" s="7">
        <f t="shared" si="30"/>
        <v>4</v>
      </c>
      <c r="N184">
        <v>1</v>
      </c>
      <c r="O184">
        <v>1</v>
      </c>
      <c r="P184">
        <v>3</v>
      </c>
      <c r="Q184">
        <v>5</v>
      </c>
      <c r="R184" s="6">
        <f t="shared" si="31"/>
        <v>2.6</v>
      </c>
      <c r="S184" s="18">
        <f t="shared" si="32"/>
        <v>1.9166666666666667</v>
      </c>
      <c r="T184" s="5">
        <v>2</v>
      </c>
      <c r="U184" s="6">
        <v>1</v>
      </c>
      <c r="V184" s="6">
        <v>2</v>
      </c>
      <c r="W184" s="6">
        <v>3</v>
      </c>
      <c r="X184" s="6">
        <v>3</v>
      </c>
      <c r="Y184" s="6">
        <v>1</v>
      </c>
      <c r="Z184" s="7">
        <f>(U184*3+V184*1+X184*1+Y184*1)/8</f>
        <v>1.125</v>
      </c>
      <c r="AA184" s="6">
        <v>5</v>
      </c>
      <c r="AB184" s="6">
        <v>2</v>
      </c>
      <c r="AC184" s="6">
        <v>1</v>
      </c>
      <c r="AD184" s="6">
        <v>3</v>
      </c>
      <c r="AE184" s="7">
        <f t="shared" si="34"/>
        <v>3</v>
      </c>
      <c r="AF184" s="6">
        <v>2</v>
      </c>
      <c r="AG184" s="6">
        <v>2</v>
      </c>
      <c r="AH184" s="7">
        <f t="shared" si="35"/>
        <v>2</v>
      </c>
      <c r="AI184" s="7">
        <f t="shared" si="36"/>
        <v>1.875</v>
      </c>
      <c r="AJ184" s="6">
        <v>2</v>
      </c>
      <c r="AK184" s="6">
        <v>2</v>
      </c>
      <c r="AL184" s="6">
        <v>1</v>
      </c>
      <c r="AM184" s="6">
        <v>2</v>
      </c>
      <c r="AN184" s="6">
        <v>1</v>
      </c>
      <c r="AO184" s="18">
        <f t="shared" si="38"/>
        <v>1.5555555555555556</v>
      </c>
    </row>
    <row r="185" spans="1:41" x14ac:dyDescent="0.25">
      <c r="A185" t="s">
        <v>663</v>
      </c>
      <c r="B185" t="s">
        <v>388</v>
      </c>
      <c r="C185" t="s">
        <v>370</v>
      </c>
      <c r="D185" t="s">
        <v>389</v>
      </c>
      <c r="E185" s="6">
        <v>1</v>
      </c>
      <c r="F185" t="s">
        <v>644</v>
      </c>
      <c r="G185" s="6" t="str">
        <f t="shared" si="28"/>
        <v>Висок</v>
      </c>
      <c r="H185" s="6" t="str">
        <f t="shared" si="29"/>
        <v>Висок</v>
      </c>
      <c r="I185" s="6" t="str">
        <f t="shared" si="26"/>
        <v>Висок</v>
      </c>
      <c r="J185" s="18">
        <f t="shared" si="27"/>
        <v>3.9200000000000004</v>
      </c>
      <c r="K185" s="21">
        <v>3</v>
      </c>
      <c r="L185" s="21">
        <v>5</v>
      </c>
      <c r="M185" s="7">
        <f t="shared" si="30"/>
        <v>3.5</v>
      </c>
      <c r="N185">
        <v>4</v>
      </c>
      <c r="O185">
        <v>4</v>
      </c>
      <c r="P185">
        <v>5</v>
      </c>
      <c r="Q185">
        <v>1</v>
      </c>
      <c r="R185" s="6">
        <f t="shared" si="31"/>
        <v>3.8</v>
      </c>
      <c r="S185" s="18">
        <f t="shared" si="32"/>
        <v>4.3730158730158726</v>
      </c>
      <c r="T185" s="5">
        <v>4</v>
      </c>
      <c r="U185" s="6">
        <v>5</v>
      </c>
      <c r="V185" s="6">
        <v>5</v>
      </c>
      <c r="W185" s="6">
        <v>4</v>
      </c>
      <c r="X185" s="6">
        <v>5</v>
      </c>
      <c r="Y185" s="6">
        <v>5</v>
      </c>
      <c r="Z185" s="7">
        <f t="shared" si="33"/>
        <v>4.75</v>
      </c>
      <c r="AA185" s="6">
        <v>3</v>
      </c>
      <c r="AB185" s="6">
        <v>4</v>
      </c>
      <c r="AC185" s="6">
        <v>4</v>
      </c>
      <c r="AD185" s="6">
        <v>1</v>
      </c>
      <c r="AE185" s="7">
        <f t="shared" si="34"/>
        <v>2.8571428571428572</v>
      </c>
      <c r="AF185" s="6">
        <v>5</v>
      </c>
      <c r="AG185" s="6">
        <v>5</v>
      </c>
      <c r="AH185" s="7">
        <f t="shared" si="35"/>
        <v>5</v>
      </c>
      <c r="AI185" s="7">
        <f t="shared" si="36"/>
        <v>4.5595238095238093</v>
      </c>
      <c r="AJ185" s="6">
        <v>5</v>
      </c>
      <c r="AK185" s="6">
        <v>5</v>
      </c>
      <c r="AL185" s="6">
        <v>5</v>
      </c>
      <c r="AM185" s="6">
        <v>5</v>
      </c>
      <c r="AN185" s="6">
        <v>5</v>
      </c>
      <c r="AO185" s="18">
        <f t="shared" si="38"/>
        <v>5</v>
      </c>
    </row>
    <row r="186" spans="1:41" x14ac:dyDescent="0.25">
      <c r="A186" t="s">
        <v>662</v>
      </c>
      <c r="B186" t="s">
        <v>390</v>
      </c>
      <c r="C186" t="s">
        <v>391</v>
      </c>
      <c r="D186" t="s">
        <v>392</v>
      </c>
      <c r="E186" s="6">
        <v>9</v>
      </c>
      <c r="F186" t="s">
        <v>647</v>
      </c>
      <c r="G186" s="6" t="str">
        <f t="shared" si="28"/>
        <v>Среден</v>
      </c>
      <c r="H186" s="6" t="str">
        <f t="shared" si="29"/>
        <v>Нисък</v>
      </c>
      <c r="I186" s="6" t="str">
        <f t="shared" si="26"/>
        <v>Нисък</v>
      </c>
      <c r="J186" s="18">
        <f t="shared" si="27"/>
        <v>3.2666666666666671</v>
      </c>
      <c r="K186" s="21">
        <v>5</v>
      </c>
      <c r="L186" s="21">
        <v>1</v>
      </c>
      <c r="M186" s="7">
        <f t="shared" si="30"/>
        <v>4</v>
      </c>
      <c r="N186">
        <v>2</v>
      </c>
      <c r="O186">
        <v>3</v>
      </c>
      <c r="P186">
        <v>2</v>
      </c>
      <c r="Q186">
        <v>5</v>
      </c>
      <c r="R186" s="6">
        <f t="shared" si="31"/>
        <v>3</v>
      </c>
      <c r="S186" s="18">
        <f t="shared" si="32"/>
        <v>1.7817460317460316</v>
      </c>
      <c r="T186" s="5">
        <v>1</v>
      </c>
      <c r="U186" s="6">
        <v>2</v>
      </c>
      <c r="V186" s="6">
        <v>1</v>
      </c>
      <c r="X186" s="6">
        <v>3</v>
      </c>
      <c r="Y186" s="6">
        <v>1</v>
      </c>
      <c r="Z186" s="7">
        <f t="shared" si="33"/>
        <v>1.375</v>
      </c>
      <c r="AA186" s="6">
        <v>1</v>
      </c>
      <c r="AB186" s="6">
        <v>1</v>
      </c>
      <c r="AC186" s="6">
        <v>1</v>
      </c>
      <c r="AD186" s="6">
        <v>2</v>
      </c>
      <c r="AE186" s="7">
        <f t="shared" si="34"/>
        <v>1.2857142857142858</v>
      </c>
      <c r="AF186" s="6">
        <v>4</v>
      </c>
      <c r="AG186" s="6">
        <v>1</v>
      </c>
      <c r="AH186" s="7">
        <f t="shared" si="35"/>
        <v>3</v>
      </c>
      <c r="AI186" s="7">
        <f t="shared" si="36"/>
        <v>2.1726190476190474</v>
      </c>
      <c r="AJ186" s="6">
        <v>3</v>
      </c>
      <c r="AK186" s="6">
        <v>3</v>
      </c>
      <c r="AL186" s="6">
        <v>1</v>
      </c>
      <c r="AM186" s="6">
        <v>2</v>
      </c>
      <c r="AN186" s="6">
        <v>2</v>
      </c>
      <c r="AO186" s="18">
        <f t="shared" si="38"/>
        <v>2</v>
      </c>
    </row>
    <row r="187" spans="1:41" x14ac:dyDescent="0.25">
      <c r="A187" t="s">
        <v>662</v>
      </c>
      <c r="B187" t="s">
        <v>393</v>
      </c>
      <c r="C187" t="s">
        <v>391</v>
      </c>
      <c r="D187" t="s">
        <v>394</v>
      </c>
      <c r="E187" s="6">
        <v>9</v>
      </c>
      <c r="F187" t="s">
        <v>647</v>
      </c>
      <c r="G187" s="6" t="str">
        <f t="shared" si="28"/>
        <v>Висок</v>
      </c>
      <c r="H187" s="6" t="str">
        <f t="shared" si="29"/>
        <v>Нисък</v>
      </c>
      <c r="I187" s="6" t="str">
        <f t="shared" si="26"/>
        <v>Нисък</v>
      </c>
      <c r="J187" s="18">
        <f t="shared" si="27"/>
        <v>3.9733333333333336</v>
      </c>
      <c r="K187" s="21">
        <v>5</v>
      </c>
      <c r="L187" s="21">
        <v>3</v>
      </c>
      <c r="M187" s="7">
        <f t="shared" si="30"/>
        <v>4.5</v>
      </c>
      <c r="N187">
        <v>3</v>
      </c>
      <c r="O187">
        <v>4</v>
      </c>
      <c r="P187">
        <v>3</v>
      </c>
      <c r="Q187">
        <v>4</v>
      </c>
      <c r="R187" s="6">
        <f t="shared" si="31"/>
        <v>3.6</v>
      </c>
      <c r="S187" s="18">
        <f t="shared" si="32"/>
        <v>1.6309523809523807</v>
      </c>
      <c r="T187" s="5">
        <v>2</v>
      </c>
      <c r="U187" s="6">
        <v>1</v>
      </c>
      <c r="V187" s="6">
        <v>2</v>
      </c>
      <c r="W187" s="6">
        <v>2</v>
      </c>
      <c r="X187" s="6">
        <v>2</v>
      </c>
      <c r="Y187" s="6">
        <v>2</v>
      </c>
      <c r="Z187" s="7">
        <f t="shared" si="33"/>
        <v>1.625</v>
      </c>
      <c r="AA187" s="6">
        <v>2</v>
      </c>
      <c r="AB187" s="6">
        <v>3</v>
      </c>
      <c r="AC187" s="6">
        <v>3</v>
      </c>
      <c r="AD187" s="6">
        <v>2</v>
      </c>
      <c r="AE187" s="7">
        <f t="shared" si="34"/>
        <v>2.4285714285714284</v>
      </c>
      <c r="AF187" s="6">
        <v>1</v>
      </c>
      <c r="AG187" s="6">
        <v>1</v>
      </c>
      <c r="AH187" s="7">
        <f t="shared" si="35"/>
        <v>1</v>
      </c>
      <c r="AI187" s="7">
        <f t="shared" si="36"/>
        <v>1.4464285714285714</v>
      </c>
      <c r="AJ187" s="6">
        <v>2</v>
      </c>
      <c r="AK187" s="6">
        <v>2</v>
      </c>
      <c r="AL187" s="6">
        <v>1</v>
      </c>
      <c r="AM187" s="6">
        <v>1</v>
      </c>
      <c r="AN187" s="6">
        <v>1</v>
      </c>
      <c r="AO187" s="18">
        <f t="shared" si="38"/>
        <v>1.3333333333333333</v>
      </c>
    </row>
    <row r="188" spans="1:41" x14ac:dyDescent="0.25">
      <c r="A188" t="s">
        <v>662</v>
      </c>
      <c r="B188" t="s">
        <v>395</v>
      </c>
      <c r="C188" t="s">
        <v>391</v>
      </c>
      <c r="D188" t="s">
        <v>396</v>
      </c>
      <c r="E188" s="6">
        <v>9</v>
      </c>
      <c r="F188" t="s">
        <v>647</v>
      </c>
      <c r="G188" s="6" t="str">
        <f t="shared" si="28"/>
        <v>Нисък</v>
      </c>
      <c r="H188" s="6" t="str">
        <f t="shared" si="29"/>
        <v>Нисък</v>
      </c>
      <c r="I188" s="6" t="str">
        <f t="shared" si="26"/>
        <v>Нисък</v>
      </c>
      <c r="J188" s="18">
        <f t="shared" si="27"/>
        <v>1.7066666666666666</v>
      </c>
      <c r="K188" s="21">
        <v>1</v>
      </c>
      <c r="L188" s="21">
        <v>3</v>
      </c>
      <c r="M188" s="7">
        <f t="shared" si="30"/>
        <v>1.5</v>
      </c>
      <c r="N188">
        <v>2</v>
      </c>
      <c r="O188">
        <v>1</v>
      </c>
      <c r="P188">
        <v>2</v>
      </c>
      <c r="Q188">
        <v>2</v>
      </c>
      <c r="R188" s="6">
        <f t="shared" si="31"/>
        <v>1.6</v>
      </c>
      <c r="S188" s="18">
        <f t="shared" si="32"/>
        <v>2.1031746031746033</v>
      </c>
      <c r="T188" s="5">
        <v>2</v>
      </c>
      <c r="U188" s="6">
        <v>2</v>
      </c>
      <c r="V188" s="6">
        <v>1</v>
      </c>
      <c r="W188" s="6">
        <v>3</v>
      </c>
      <c r="X188" s="6">
        <v>3</v>
      </c>
      <c r="Y188" s="6">
        <v>2</v>
      </c>
      <c r="Z188" s="7">
        <f t="shared" si="33"/>
        <v>2.25</v>
      </c>
      <c r="AA188" s="6">
        <v>4</v>
      </c>
      <c r="AB188" s="6">
        <v>5</v>
      </c>
      <c r="AC188" s="6">
        <v>5</v>
      </c>
      <c r="AD188" s="6">
        <v>4</v>
      </c>
      <c r="AE188" s="7">
        <f t="shared" si="34"/>
        <v>4.4285714285714288</v>
      </c>
      <c r="AF188" s="6">
        <v>1</v>
      </c>
      <c r="AG188" s="6">
        <v>2</v>
      </c>
      <c r="AH188" s="7">
        <f t="shared" si="35"/>
        <v>1.3333333333333333</v>
      </c>
      <c r="AI188" s="7">
        <f t="shared" si="36"/>
        <v>2.1547619047619047</v>
      </c>
      <c r="AJ188" s="6">
        <v>3</v>
      </c>
      <c r="AK188" s="6">
        <v>2</v>
      </c>
      <c r="AL188" s="6">
        <v>3</v>
      </c>
      <c r="AM188" s="6">
        <v>1</v>
      </c>
      <c r="AN188" s="6">
        <v>2</v>
      </c>
      <c r="AO188" s="18">
        <f t="shared" si="38"/>
        <v>2.3333333333333335</v>
      </c>
    </row>
    <row r="189" spans="1:41" x14ac:dyDescent="0.25">
      <c r="A189" t="s">
        <v>662</v>
      </c>
      <c r="B189" t="s">
        <v>397</v>
      </c>
      <c r="C189" t="s">
        <v>391</v>
      </c>
      <c r="D189" t="s">
        <v>398</v>
      </c>
      <c r="E189" s="6">
        <v>9</v>
      </c>
      <c r="F189" t="s">
        <v>647</v>
      </c>
      <c r="G189" s="6" t="str">
        <f t="shared" si="28"/>
        <v>Нисък</v>
      </c>
      <c r="H189" s="6" t="str">
        <f t="shared" si="29"/>
        <v>Нисък</v>
      </c>
      <c r="I189" s="6" t="str">
        <f t="shared" si="26"/>
        <v>Нисък</v>
      </c>
      <c r="J189" s="18">
        <f t="shared" si="27"/>
        <v>2.1533333333333333</v>
      </c>
      <c r="K189" s="21">
        <v>1</v>
      </c>
      <c r="L189" s="21">
        <v>4</v>
      </c>
      <c r="M189" s="7">
        <f t="shared" si="30"/>
        <v>1.75</v>
      </c>
      <c r="N189">
        <v>3</v>
      </c>
      <c r="O189">
        <v>1</v>
      </c>
      <c r="P189">
        <v>1</v>
      </c>
      <c r="Q189">
        <v>5</v>
      </c>
      <c r="R189" s="6">
        <f t="shared" si="31"/>
        <v>1.8</v>
      </c>
      <c r="S189" s="18">
        <f t="shared" si="32"/>
        <v>1.3412698412698412</v>
      </c>
      <c r="T189" s="5">
        <v>1</v>
      </c>
      <c r="U189" s="6">
        <v>1</v>
      </c>
      <c r="V189" s="6">
        <v>1</v>
      </c>
      <c r="W189" s="6">
        <v>2</v>
      </c>
      <c r="X189" s="6">
        <v>1</v>
      </c>
      <c r="Y189" s="6">
        <v>1</v>
      </c>
      <c r="Z189" s="7">
        <f t="shared" si="33"/>
        <v>1.25</v>
      </c>
      <c r="AA189" s="6">
        <v>2</v>
      </c>
      <c r="AB189" s="6">
        <v>5</v>
      </c>
      <c r="AC189" s="6">
        <v>5</v>
      </c>
      <c r="AD189" s="6">
        <v>3</v>
      </c>
      <c r="AE189" s="7">
        <f t="shared" si="34"/>
        <v>3.5714285714285716</v>
      </c>
      <c r="AF189" s="6">
        <v>1</v>
      </c>
      <c r="AG189" s="6">
        <v>1</v>
      </c>
      <c r="AH189" s="7">
        <f t="shared" si="35"/>
        <v>1</v>
      </c>
      <c r="AI189" s="7">
        <f t="shared" si="36"/>
        <v>1.5119047619047619</v>
      </c>
      <c r="AJ189" s="6">
        <v>3</v>
      </c>
      <c r="AK189" s="6">
        <v>4</v>
      </c>
      <c r="AL189" s="6">
        <v>1</v>
      </c>
      <c r="AM189" s="6">
        <v>1</v>
      </c>
      <c r="AN189" s="6">
        <v>1</v>
      </c>
      <c r="AO189" s="18">
        <f t="shared" si="38"/>
        <v>1.7777777777777777</v>
      </c>
    </row>
    <row r="190" spans="1:41" x14ac:dyDescent="0.25">
      <c r="A190" t="s">
        <v>662</v>
      </c>
      <c r="B190" t="s">
        <v>399</v>
      </c>
      <c r="C190" t="s">
        <v>391</v>
      </c>
      <c r="D190" t="s">
        <v>400</v>
      </c>
      <c r="E190" s="6">
        <v>1</v>
      </c>
      <c r="F190" t="s">
        <v>644</v>
      </c>
      <c r="G190" s="6" t="str">
        <f t="shared" si="28"/>
        <v>Среден</v>
      </c>
      <c r="H190" s="6" t="str">
        <f t="shared" si="29"/>
        <v>Висок</v>
      </c>
      <c r="I190" s="6" t="str">
        <f t="shared" si="26"/>
        <v>Висок</v>
      </c>
      <c r="J190" s="18">
        <f t="shared" si="27"/>
        <v>3.7600000000000002</v>
      </c>
      <c r="K190" s="21">
        <v>4</v>
      </c>
      <c r="L190" s="21">
        <v>2</v>
      </c>
      <c r="M190" s="7">
        <f t="shared" si="30"/>
        <v>3.5</v>
      </c>
      <c r="N190">
        <v>4</v>
      </c>
      <c r="O190">
        <v>5</v>
      </c>
      <c r="P190">
        <v>3</v>
      </c>
      <c r="Q190">
        <v>1</v>
      </c>
      <c r="R190" s="6">
        <f t="shared" si="31"/>
        <v>3.4</v>
      </c>
      <c r="S190" s="18">
        <f t="shared" si="32"/>
        <v>3.6706349206349205</v>
      </c>
      <c r="T190" s="5">
        <v>3</v>
      </c>
      <c r="U190" s="6">
        <v>5</v>
      </c>
      <c r="V190" s="6">
        <v>4</v>
      </c>
      <c r="W190" s="6">
        <v>5</v>
      </c>
      <c r="X190" s="6">
        <v>5</v>
      </c>
      <c r="Y190" s="6">
        <v>5</v>
      </c>
      <c r="Z190" s="7">
        <f t="shared" si="33"/>
        <v>4.875</v>
      </c>
      <c r="AA190" s="6">
        <v>2</v>
      </c>
      <c r="AB190" s="6">
        <v>3</v>
      </c>
      <c r="AC190" s="6">
        <v>2</v>
      </c>
      <c r="AD190" s="6">
        <v>2</v>
      </c>
      <c r="AE190" s="7">
        <f t="shared" si="34"/>
        <v>2.2857142857142856</v>
      </c>
      <c r="AF190" s="6">
        <v>4</v>
      </c>
      <c r="AG190" s="6">
        <v>4</v>
      </c>
      <c r="AH190" s="7">
        <f t="shared" si="35"/>
        <v>4</v>
      </c>
      <c r="AI190" s="7">
        <f t="shared" si="36"/>
        <v>4.0059523809523805</v>
      </c>
      <c r="AJ190" s="6">
        <v>4</v>
      </c>
      <c r="AK190" s="6">
        <v>5</v>
      </c>
      <c r="AL190" s="6">
        <v>5</v>
      </c>
      <c r="AM190" s="6">
        <v>5</v>
      </c>
      <c r="AN190" s="6">
        <v>5</v>
      </c>
      <c r="AO190" s="18">
        <f t="shared" si="38"/>
        <v>4.7777777777777777</v>
      </c>
    </row>
    <row r="191" spans="1:41" x14ac:dyDescent="0.25">
      <c r="A191" t="s">
        <v>662</v>
      </c>
      <c r="B191" t="s">
        <v>401</v>
      </c>
      <c r="C191" t="s">
        <v>391</v>
      </c>
      <c r="D191" t="s">
        <v>402</v>
      </c>
      <c r="E191" s="6">
        <v>8</v>
      </c>
      <c r="F191" t="s">
        <v>645</v>
      </c>
      <c r="G191" s="6" t="str">
        <f t="shared" si="28"/>
        <v>Среден</v>
      </c>
      <c r="H191" s="6" t="str">
        <f t="shared" si="29"/>
        <v>Среден</v>
      </c>
      <c r="I191" s="6" t="str">
        <f t="shared" si="26"/>
        <v>Нисък</v>
      </c>
      <c r="J191" s="18">
        <f t="shared" si="27"/>
        <v>3.56</v>
      </c>
      <c r="K191" s="21">
        <v>4</v>
      </c>
      <c r="L191" s="21">
        <v>4</v>
      </c>
      <c r="M191" s="7">
        <f t="shared" si="30"/>
        <v>4</v>
      </c>
      <c r="N191">
        <v>4</v>
      </c>
      <c r="O191">
        <v>2</v>
      </c>
      <c r="P191">
        <v>2</v>
      </c>
      <c r="Q191">
        <v>4</v>
      </c>
      <c r="R191" s="6">
        <f t="shared" si="31"/>
        <v>2.4</v>
      </c>
      <c r="S191" s="18">
        <f t="shared" si="32"/>
        <v>2.8134920634920633</v>
      </c>
      <c r="T191" s="5">
        <v>3</v>
      </c>
      <c r="U191" s="6">
        <v>1</v>
      </c>
      <c r="V191" s="6">
        <v>1</v>
      </c>
      <c r="W191" s="6">
        <v>4</v>
      </c>
      <c r="X191" s="6">
        <v>5</v>
      </c>
      <c r="Y191" s="6">
        <v>2</v>
      </c>
      <c r="Z191" s="7">
        <f t="shared" si="33"/>
        <v>2.375</v>
      </c>
      <c r="AA191" s="6">
        <v>3</v>
      </c>
      <c r="AB191" s="6">
        <v>2</v>
      </c>
      <c r="AC191" s="6">
        <v>2</v>
      </c>
      <c r="AD191" s="6">
        <v>3</v>
      </c>
      <c r="AE191" s="7">
        <f t="shared" si="34"/>
        <v>2.5714285714285716</v>
      </c>
      <c r="AF191" s="6">
        <v>4</v>
      </c>
      <c r="AG191" s="6">
        <v>1</v>
      </c>
      <c r="AH191" s="7">
        <f t="shared" si="35"/>
        <v>3</v>
      </c>
      <c r="AI191" s="7">
        <f t="shared" si="36"/>
        <v>2.7202380952380949</v>
      </c>
      <c r="AJ191" s="6">
        <v>4</v>
      </c>
      <c r="AK191" s="6">
        <v>5</v>
      </c>
      <c r="AL191" s="6">
        <v>1</v>
      </c>
      <c r="AM191" s="6">
        <v>2</v>
      </c>
      <c r="AN191" s="6">
        <v>1</v>
      </c>
      <c r="AO191" s="18">
        <f t="shared" si="38"/>
        <v>2.3333333333333335</v>
      </c>
    </row>
    <row r="192" spans="1:41" x14ac:dyDescent="0.25">
      <c r="A192" t="s">
        <v>662</v>
      </c>
      <c r="B192" t="s">
        <v>403</v>
      </c>
      <c r="C192" t="s">
        <v>391</v>
      </c>
      <c r="D192" t="s">
        <v>404</v>
      </c>
      <c r="E192" s="6">
        <v>5</v>
      </c>
      <c r="F192" t="s">
        <v>645</v>
      </c>
      <c r="G192" s="6" t="str">
        <f t="shared" si="28"/>
        <v>Среден</v>
      </c>
      <c r="H192" s="6" t="str">
        <f t="shared" si="29"/>
        <v>Среден</v>
      </c>
      <c r="I192" s="6" t="str">
        <f t="shared" si="26"/>
        <v>Среден</v>
      </c>
      <c r="J192" s="18">
        <f t="shared" si="27"/>
        <v>3.5733333333333333</v>
      </c>
      <c r="K192" s="21">
        <v>4</v>
      </c>
      <c r="L192" s="21">
        <v>2</v>
      </c>
      <c r="M192" s="7">
        <f t="shared" si="30"/>
        <v>3.5</v>
      </c>
      <c r="N192">
        <v>3</v>
      </c>
      <c r="O192">
        <v>5</v>
      </c>
      <c r="P192">
        <v>3</v>
      </c>
      <c r="Q192">
        <v>2</v>
      </c>
      <c r="R192" s="6">
        <f t="shared" si="31"/>
        <v>3.6</v>
      </c>
      <c r="S192" s="18">
        <f t="shared" si="32"/>
        <v>2.7579365079365079</v>
      </c>
      <c r="T192" s="5">
        <v>3</v>
      </c>
      <c r="U192" s="6">
        <v>3</v>
      </c>
      <c r="V192" s="6">
        <v>2</v>
      </c>
      <c r="W192" s="6">
        <v>4</v>
      </c>
      <c r="X192" s="6">
        <v>3</v>
      </c>
      <c r="Y192" s="6">
        <v>3</v>
      </c>
      <c r="Z192" s="7">
        <f t="shared" si="33"/>
        <v>3.125</v>
      </c>
      <c r="AA192" s="6">
        <v>2</v>
      </c>
      <c r="AB192" s="6">
        <v>2</v>
      </c>
      <c r="AC192" s="6">
        <v>2</v>
      </c>
      <c r="AD192" s="6">
        <v>4</v>
      </c>
      <c r="AE192" s="7">
        <f t="shared" si="34"/>
        <v>2.5714285714285716</v>
      </c>
      <c r="AF192" s="6">
        <v>2</v>
      </c>
      <c r="AG192" s="6">
        <v>3</v>
      </c>
      <c r="AH192" s="7">
        <f t="shared" si="35"/>
        <v>2.3333333333333335</v>
      </c>
      <c r="AI192" s="7">
        <f t="shared" si="36"/>
        <v>2.6369047619047619</v>
      </c>
      <c r="AJ192" s="6">
        <v>3</v>
      </c>
      <c r="AK192" s="6">
        <v>2</v>
      </c>
      <c r="AL192" s="6">
        <v>3</v>
      </c>
      <c r="AM192" s="6">
        <v>3</v>
      </c>
      <c r="AN192" s="6">
        <v>3</v>
      </c>
      <c r="AO192" s="18">
        <f t="shared" si="38"/>
        <v>2.8888888888888888</v>
      </c>
    </row>
    <row r="193" spans="1:41" x14ac:dyDescent="0.25">
      <c r="A193" t="s">
        <v>664</v>
      </c>
      <c r="B193" t="s">
        <v>405</v>
      </c>
      <c r="C193" t="s">
        <v>406</v>
      </c>
      <c r="D193" t="s">
        <v>407</v>
      </c>
      <c r="E193" s="6">
        <v>8</v>
      </c>
      <c r="F193" t="s">
        <v>645</v>
      </c>
      <c r="G193" s="6" t="str">
        <f t="shared" si="28"/>
        <v>Среден</v>
      </c>
      <c r="H193" s="6" t="str">
        <f t="shared" si="29"/>
        <v>Среден</v>
      </c>
      <c r="I193" s="6" t="str">
        <f t="shared" si="26"/>
        <v>Нисък</v>
      </c>
      <c r="J193" s="18">
        <f t="shared" si="27"/>
        <v>2.98</v>
      </c>
      <c r="K193" s="21">
        <v>2</v>
      </c>
      <c r="L193" s="21">
        <v>5</v>
      </c>
      <c r="M193" s="7">
        <f t="shared" si="30"/>
        <v>2.75</v>
      </c>
      <c r="N193">
        <v>4</v>
      </c>
      <c r="O193">
        <v>2</v>
      </c>
      <c r="P193">
        <v>2</v>
      </c>
      <c r="Q193">
        <v>3</v>
      </c>
      <c r="R193" s="6">
        <f t="shared" si="31"/>
        <v>2.2000000000000002</v>
      </c>
      <c r="S193" s="18">
        <f t="shared" si="32"/>
        <v>2.4761904761904758</v>
      </c>
      <c r="T193" s="5">
        <v>3</v>
      </c>
      <c r="U193" s="6">
        <v>1</v>
      </c>
      <c r="V193" s="6">
        <v>1</v>
      </c>
      <c r="W193" s="6">
        <v>2</v>
      </c>
      <c r="X193" s="6">
        <v>2</v>
      </c>
      <c r="Y193" s="6">
        <v>2</v>
      </c>
      <c r="Z193" s="7">
        <f t="shared" si="33"/>
        <v>1.5</v>
      </c>
      <c r="AA193" s="6">
        <v>3</v>
      </c>
      <c r="AB193" s="6">
        <v>5</v>
      </c>
      <c r="AC193" s="6">
        <v>5</v>
      </c>
      <c r="AD193" s="6">
        <v>1</v>
      </c>
      <c r="AE193" s="7">
        <f t="shared" si="34"/>
        <v>3.2857142857142856</v>
      </c>
      <c r="AF193" s="6">
        <v>3</v>
      </c>
      <c r="AG193" s="6">
        <v>1</v>
      </c>
      <c r="AH193" s="7">
        <f t="shared" si="35"/>
        <v>2.3333333333333335</v>
      </c>
      <c r="AI193" s="7">
        <f t="shared" si="36"/>
        <v>2.214285714285714</v>
      </c>
      <c r="AJ193" s="6">
        <v>1</v>
      </c>
      <c r="AK193" s="6">
        <v>1</v>
      </c>
      <c r="AL193" s="6">
        <v>1</v>
      </c>
      <c r="AM193" s="6">
        <v>1</v>
      </c>
      <c r="AN193" s="6">
        <v>1</v>
      </c>
      <c r="AO193" s="18">
        <f t="shared" si="38"/>
        <v>1</v>
      </c>
    </row>
    <row r="194" spans="1:41" x14ac:dyDescent="0.25">
      <c r="A194" t="s">
        <v>664</v>
      </c>
      <c r="B194" t="s">
        <v>408</v>
      </c>
      <c r="C194" t="s">
        <v>406</v>
      </c>
      <c r="D194" t="s">
        <v>409</v>
      </c>
      <c r="E194" s="6">
        <v>2</v>
      </c>
      <c r="F194" t="s">
        <v>644</v>
      </c>
      <c r="G194" s="6" t="str">
        <f t="shared" si="28"/>
        <v>Среден</v>
      </c>
      <c r="H194" s="6" t="str">
        <f t="shared" si="29"/>
        <v>Среден</v>
      </c>
      <c r="I194" s="6" t="str">
        <f t="shared" ref="I194:I257" si="39">IF(AO194&gt;AO$269,"Висок",IF(AO194&gt;AO$268,"Среден","Нисък"))</f>
        <v>Висок</v>
      </c>
      <c r="J194" s="18">
        <f t="shared" ref="J194:J257" si="40">(2*M194+1+4*(N194-1)/3+2*R194)/5</f>
        <v>2.793333333333333</v>
      </c>
      <c r="K194" s="21">
        <v>3</v>
      </c>
      <c r="L194" s="21">
        <v>2</v>
      </c>
      <c r="M194" s="7">
        <f t="shared" si="30"/>
        <v>2.75</v>
      </c>
      <c r="N194">
        <v>3</v>
      </c>
      <c r="O194">
        <v>1</v>
      </c>
      <c r="P194">
        <v>4</v>
      </c>
      <c r="Q194">
        <v>2</v>
      </c>
      <c r="R194" s="6">
        <f t="shared" si="31"/>
        <v>2.4</v>
      </c>
      <c r="S194" s="18">
        <f t="shared" si="32"/>
        <v>3.1230158730158735</v>
      </c>
      <c r="T194" s="5">
        <v>4</v>
      </c>
      <c r="U194" s="6">
        <v>4</v>
      </c>
      <c r="V194" s="6">
        <v>1</v>
      </c>
      <c r="W194" s="6">
        <v>4</v>
      </c>
      <c r="X194" s="6">
        <v>2</v>
      </c>
      <c r="Y194" s="6">
        <v>2</v>
      </c>
      <c r="Z194" s="7">
        <f t="shared" si="33"/>
        <v>3.125</v>
      </c>
      <c r="AA194" s="6">
        <v>2</v>
      </c>
      <c r="AB194" s="6">
        <v>5</v>
      </c>
      <c r="AC194" s="6">
        <v>5</v>
      </c>
      <c r="AD194" s="6">
        <v>4</v>
      </c>
      <c r="AE194" s="7">
        <f t="shared" si="34"/>
        <v>3.8571428571428572</v>
      </c>
      <c r="AF194" s="6">
        <v>1</v>
      </c>
      <c r="AG194" s="6">
        <v>4</v>
      </c>
      <c r="AH194" s="7">
        <f t="shared" si="35"/>
        <v>2</v>
      </c>
      <c r="AI194" s="7">
        <f t="shared" si="36"/>
        <v>2.6845238095238098</v>
      </c>
      <c r="AJ194" s="6">
        <v>4</v>
      </c>
      <c r="AK194" s="6">
        <v>3</v>
      </c>
      <c r="AL194" s="6">
        <v>5</v>
      </c>
      <c r="AM194" s="6">
        <v>2</v>
      </c>
      <c r="AN194" s="6">
        <v>3</v>
      </c>
      <c r="AO194" s="18">
        <f t="shared" si="38"/>
        <v>3.6666666666666665</v>
      </c>
    </row>
    <row r="195" spans="1:41" x14ac:dyDescent="0.25">
      <c r="A195" t="s">
        <v>664</v>
      </c>
      <c r="B195" t="s">
        <v>410</v>
      </c>
      <c r="C195" t="s">
        <v>406</v>
      </c>
      <c r="D195" t="s">
        <v>411</v>
      </c>
      <c r="E195" s="6">
        <v>4</v>
      </c>
      <c r="F195" t="s">
        <v>644</v>
      </c>
      <c r="G195" s="6" t="str">
        <f t="shared" ref="G195:G258" si="41">IF(J195&gt;J$269,"Висок",IF(J195&gt;J$268,"Среден","Нисък"))</f>
        <v>Среден</v>
      </c>
      <c r="H195" s="6" t="str">
        <f t="shared" ref="H195:H258" si="42">IF(S195&gt;S$269,"Висок",IF(S195&gt;S$268,"Среден","Нисък"))</f>
        <v>Висок</v>
      </c>
      <c r="I195" s="6" t="str">
        <f t="shared" si="39"/>
        <v>Среден</v>
      </c>
      <c r="J195" s="18">
        <f t="shared" si="40"/>
        <v>3.7333333333333329</v>
      </c>
      <c r="K195" s="21">
        <v>5</v>
      </c>
      <c r="L195" s="21">
        <v>3</v>
      </c>
      <c r="M195" s="7">
        <f t="shared" ref="M195:M258" si="43">(3*K195+L195)/4</f>
        <v>4.5</v>
      </c>
      <c r="N195">
        <v>3</v>
      </c>
      <c r="O195">
        <v>3</v>
      </c>
      <c r="P195">
        <v>4</v>
      </c>
      <c r="Q195">
        <v>1</v>
      </c>
      <c r="R195" s="6">
        <f t="shared" ref="R195:R258" si="44">(O195*2+P195*2+Q195)/5</f>
        <v>3</v>
      </c>
      <c r="S195" s="18">
        <f t="shared" ref="S195:S258" si="45">(T195+2*AI195)/3</f>
        <v>3.7301587301587298</v>
      </c>
      <c r="T195" s="5">
        <v>4</v>
      </c>
      <c r="U195" s="6">
        <v>5</v>
      </c>
      <c r="V195" s="6">
        <v>1</v>
      </c>
      <c r="W195" s="6">
        <v>5</v>
      </c>
      <c r="X195" s="6">
        <v>3</v>
      </c>
      <c r="Y195" s="6">
        <v>3</v>
      </c>
      <c r="Z195" s="7">
        <f t="shared" ref="Z195:Z258" si="46">(U195*3+V195*1+W195*2+X195*1+Y195*1)/8</f>
        <v>4</v>
      </c>
      <c r="AA195" s="6">
        <v>4</v>
      </c>
      <c r="AB195" s="6">
        <v>5</v>
      </c>
      <c r="AC195" s="6">
        <v>5</v>
      </c>
      <c r="AD195" s="6">
        <v>1</v>
      </c>
      <c r="AE195" s="7">
        <f t="shared" ref="AE195:AE258" si="47">(AA195*2+AB195*2+AC195+AD195*2)/7</f>
        <v>3.5714285714285716</v>
      </c>
      <c r="AF195" s="6">
        <v>3</v>
      </c>
      <c r="AG195" s="6">
        <v>4</v>
      </c>
      <c r="AH195" s="7">
        <f t="shared" ref="AH195:AH258" si="48">(2*AF195+AG195)/3</f>
        <v>3.3333333333333335</v>
      </c>
      <c r="AI195" s="7">
        <f t="shared" ref="AI195:AI258" si="49">(AE195+2*Z195+3*AH195)/6</f>
        <v>3.5952380952380949</v>
      </c>
      <c r="AJ195" s="6">
        <v>4</v>
      </c>
      <c r="AK195" s="6">
        <v>2</v>
      </c>
      <c r="AL195" s="6">
        <v>4</v>
      </c>
      <c r="AM195" s="6">
        <v>3</v>
      </c>
      <c r="AN195" s="6">
        <v>4</v>
      </c>
      <c r="AO195" s="18">
        <f t="shared" si="38"/>
        <v>3.5555555555555554</v>
      </c>
    </row>
    <row r="196" spans="1:41" x14ac:dyDescent="0.25">
      <c r="A196" t="s">
        <v>664</v>
      </c>
      <c r="B196" t="s">
        <v>412</v>
      </c>
      <c r="C196" t="s">
        <v>406</v>
      </c>
      <c r="D196" t="s">
        <v>413</v>
      </c>
      <c r="E196" s="6">
        <v>9</v>
      </c>
      <c r="F196" t="s">
        <v>647</v>
      </c>
      <c r="G196" s="6" t="str">
        <f t="shared" si="41"/>
        <v>Нисък</v>
      </c>
      <c r="H196" s="6" t="str">
        <f t="shared" si="42"/>
        <v>Нисък</v>
      </c>
      <c r="I196" s="6" t="str">
        <f t="shared" si="39"/>
        <v>Нисък</v>
      </c>
      <c r="J196" s="18">
        <f t="shared" si="40"/>
        <v>2.2199999999999998</v>
      </c>
      <c r="K196" s="21">
        <v>1</v>
      </c>
      <c r="L196" s="21">
        <v>2</v>
      </c>
      <c r="M196" s="7">
        <f t="shared" si="43"/>
        <v>1.25</v>
      </c>
      <c r="N196">
        <v>4</v>
      </c>
      <c r="O196">
        <v>2</v>
      </c>
      <c r="P196">
        <v>1</v>
      </c>
      <c r="Q196">
        <v>3</v>
      </c>
      <c r="R196" s="6">
        <f t="shared" si="44"/>
        <v>1.8</v>
      </c>
      <c r="S196" s="18">
        <f t="shared" si="45"/>
        <v>2.1111111111111112</v>
      </c>
      <c r="T196" s="5">
        <v>2</v>
      </c>
      <c r="U196" s="6">
        <v>1</v>
      </c>
      <c r="V196" s="6">
        <v>1</v>
      </c>
      <c r="W196" s="6">
        <v>5</v>
      </c>
      <c r="X196" s="6">
        <v>1</v>
      </c>
      <c r="Y196" s="6">
        <v>1</v>
      </c>
      <c r="Z196" s="7">
        <f t="shared" si="46"/>
        <v>2</v>
      </c>
      <c r="AA196" s="6">
        <v>5</v>
      </c>
      <c r="AB196" s="6">
        <v>5</v>
      </c>
      <c r="AC196" s="6">
        <v>5</v>
      </c>
      <c r="AD196" s="6">
        <v>5</v>
      </c>
      <c r="AE196" s="7">
        <f t="shared" si="47"/>
        <v>5</v>
      </c>
      <c r="AF196" s="6">
        <v>1</v>
      </c>
      <c r="AG196" s="6">
        <v>2</v>
      </c>
      <c r="AH196" s="7">
        <f t="shared" si="48"/>
        <v>1.3333333333333333</v>
      </c>
      <c r="AI196" s="7">
        <f t="shared" si="49"/>
        <v>2.1666666666666665</v>
      </c>
      <c r="AJ196" s="6">
        <v>1</v>
      </c>
      <c r="AK196" s="6">
        <v>1</v>
      </c>
      <c r="AL196" s="6">
        <v>2</v>
      </c>
      <c r="AM196" s="6">
        <v>1</v>
      </c>
      <c r="AN196" s="6">
        <v>2</v>
      </c>
      <c r="AO196" s="18">
        <f t="shared" si="38"/>
        <v>1.4444444444444444</v>
      </c>
    </row>
    <row r="197" spans="1:41" x14ac:dyDescent="0.25">
      <c r="A197" t="s">
        <v>666</v>
      </c>
      <c r="B197" t="s">
        <v>414</v>
      </c>
      <c r="C197" t="s">
        <v>415</v>
      </c>
      <c r="D197" t="s">
        <v>416</v>
      </c>
      <c r="E197" s="6">
        <v>5</v>
      </c>
      <c r="F197" t="s">
        <v>645</v>
      </c>
      <c r="G197" s="6" t="str">
        <f t="shared" si="41"/>
        <v>Среден</v>
      </c>
      <c r="H197" s="6" t="str">
        <f t="shared" si="42"/>
        <v>Среден</v>
      </c>
      <c r="I197" s="6" t="str">
        <f t="shared" si="39"/>
        <v>Среден</v>
      </c>
      <c r="J197" s="18">
        <f t="shared" si="40"/>
        <v>3.6733333333333333</v>
      </c>
      <c r="K197" s="21">
        <v>5</v>
      </c>
      <c r="L197" s="21">
        <v>4</v>
      </c>
      <c r="M197" s="7">
        <f t="shared" si="43"/>
        <v>4.75</v>
      </c>
      <c r="N197">
        <v>3</v>
      </c>
      <c r="O197">
        <v>3</v>
      </c>
      <c r="P197">
        <v>1</v>
      </c>
      <c r="Q197">
        <v>5</v>
      </c>
      <c r="R197" s="6">
        <f t="shared" si="44"/>
        <v>2.6</v>
      </c>
      <c r="S197" s="18">
        <f t="shared" si="45"/>
        <v>3.035714285714286</v>
      </c>
      <c r="T197" s="5">
        <v>3</v>
      </c>
      <c r="U197" s="6">
        <v>3</v>
      </c>
      <c r="V197" s="6">
        <v>4</v>
      </c>
      <c r="W197" s="6">
        <v>2</v>
      </c>
      <c r="X197" s="6">
        <v>5</v>
      </c>
      <c r="Y197" s="6">
        <v>5</v>
      </c>
      <c r="Z197" s="7">
        <f t="shared" si="46"/>
        <v>3.375</v>
      </c>
      <c r="AA197" s="6">
        <v>1</v>
      </c>
      <c r="AB197" s="6">
        <v>1</v>
      </c>
      <c r="AC197" s="6">
        <v>1</v>
      </c>
      <c r="AD197" s="6">
        <v>3</v>
      </c>
      <c r="AE197" s="7">
        <f t="shared" si="47"/>
        <v>1.5714285714285714</v>
      </c>
      <c r="AF197" s="6">
        <v>4</v>
      </c>
      <c r="AG197" s="6">
        <v>2</v>
      </c>
      <c r="AH197" s="7">
        <f t="shared" si="48"/>
        <v>3.3333333333333335</v>
      </c>
      <c r="AI197" s="7">
        <f t="shared" si="49"/>
        <v>3.0535714285714284</v>
      </c>
      <c r="AJ197" s="6">
        <v>3</v>
      </c>
      <c r="AK197" s="6">
        <v>5</v>
      </c>
      <c r="AL197" s="6">
        <v>3</v>
      </c>
      <c r="AM197" s="6">
        <v>4</v>
      </c>
      <c r="AN197" s="6">
        <v>4</v>
      </c>
      <c r="AO197" s="18">
        <f t="shared" si="38"/>
        <v>3.5555555555555554</v>
      </c>
    </row>
    <row r="198" spans="1:41" x14ac:dyDescent="0.25">
      <c r="A198" t="s">
        <v>666</v>
      </c>
      <c r="B198" t="s">
        <v>417</v>
      </c>
      <c r="C198" t="s">
        <v>415</v>
      </c>
      <c r="D198" t="s">
        <v>418</v>
      </c>
      <c r="E198" s="6">
        <v>8</v>
      </c>
      <c r="F198" t="s">
        <v>645</v>
      </c>
      <c r="G198" s="6" t="str">
        <f t="shared" si="41"/>
        <v>Среден</v>
      </c>
      <c r="H198" s="6" t="str">
        <f t="shared" si="42"/>
        <v>Среден</v>
      </c>
      <c r="I198" s="6" t="str">
        <f t="shared" si="39"/>
        <v>Нисък</v>
      </c>
      <c r="J198" s="18">
        <f t="shared" si="40"/>
        <v>3.54</v>
      </c>
      <c r="K198" s="21">
        <v>2</v>
      </c>
      <c r="L198" s="21">
        <v>5</v>
      </c>
      <c r="M198" s="7">
        <f t="shared" si="43"/>
        <v>2.75</v>
      </c>
      <c r="N198">
        <v>4</v>
      </c>
      <c r="O198">
        <v>4</v>
      </c>
      <c r="P198">
        <v>3</v>
      </c>
      <c r="Q198">
        <v>4</v>
      </c>
      <c r="R198" s="6">
        <f t="shared" si="44"/>
        <v>3.6</v>
      </c>
      <c r="S198" s="18">
        <f t="shared" si="45"/>
        <v>2.7936507936507931</v>
      </c>
      <c r="T198" s="5">
        <v>2</v>
      </c>
      <c r="U198" s="6">
        <v>3</v>
      </c>
      <c r="V198" s="6">
        <v>3</v>
      </c>
      <c r="W198" s="6">
        <v>1</v>
      </c>
      <c r="X198" s="6">
        <v>5</v>
      </c>
      <c r="Y198" s="6">
        <v>5</v>
      </c>
      <c r="Z198" s="7">
        <f t="shared" si="46"/>
        <v>3</v>
      </c>
      <c r="AA198" s="6">
        <v>1</v>
      </c>
      <c r="AB198" s="6">
        <v>3</v>
      </c>
      <c r="AC198" s="6">
        <v>1</v>
      </c>
      <c r="AD198" s="6">
        <v>3</v>
      </c>
      <c r="AE198" s="7">
        <f t="shared" si="47"/>
        <v>2.1428571428571428</v>
      </c>
      <c r="AF198" s="6">
        <v>5</v>
      </c>
      <c r="AG198" s="6">
        <v>1</v>
      </c>
      <c r="AH198" s="7">
        <f t="shared" si="48"/>
        <v>3.6666666666666665</v>
      </c>
      <c r="AI198" s="7">
        <f t="shared" si="49"/>
        <v>3.1904761904761902</v>
      </c>
      <c r="AJ198" s="6">
        <v>1</v>
      </c>
      <c r="AK198" s="6">
        <v>2</v>
      </c>
      <c r="AL198" s="6">
        <v>1</v>
      </c>
      <c r="AM198" s="6">
        <v>4</v>
      </c>
      <c r="AN198" s="6">
        <v>3</v>
      </c>
      <c r="AO198" s="18">
        <f t="shared" si="38"/>
        <v>2</v>
      </c>
    </row>
    <row r="199" spans="1:41" x14ac:dyDescent="0.25">
      <c r="A199" t="s">
        <v>666</v>
      </c>
      <c r="B199" t="s">
        <v>419</v>
      </c>
      <c r="C199" t="s">
        <v>415</v>
      </c>
      <c r="D199" t="s">
        <v>420</v>
      </c>
      <c r="E199" s="6">
        <v>5</v>
      </c>
      <c r="F199" t="s">
        <v>645</v>
      </c>
      <c r="G199" s="6" t="str">
        <f t="shared" si="41"/>
        <v>Висок</v>
      </c>
      <c r="H199" s="6" t="str">
        <f t="shared" si="42"/>
        <v>Среден</v>
      </c>
      <c r="I199" s="6" t="str">
        <f t="shared" si="39"/>
        <v>Среден</v>
      </c>
      <c r="J199" s="18">
        <f t="shared" si="40"/>
        <v>4.24</v>
      </c>
      <c r="K199" s="21">
        <v>5</v>
      </c>
      <c r="L199" s="21">
        <v>3</v>
      </c>
      <c r="M199" s="7">
        <f t="shared" si="43"/>
        <v>4.5</v>
      </c>
      <c r="N199">
        <v>4</v>
      </c>
      <c r="O199">
        <v>4</v>
      </c>
      <c r="P199">
        <v>3</v>
      </c>
      <c r="Q199">
        <v>4</v>
      </c>
      <c r="R199" s="6">
        <f t="shared" si="44"/>
        <v>3.6</v>
      </c>
      <c r="S199" s="18">
        <f t="shared" si="45"/>
        <v>3.0793650793650791</v>
      </c>
      <c r="T199" s="5">
        <v>2</v>
      </c>
      <c r="U199" s="6">
        <v>4</v>
      </c>
      <c r="V199" s="6">
        <v>4</v>
      </c>
      <c r="W199" s="6">
        <v>5</v>
      </c>
      <c r="X199" s="6">
        <v>5</v>
      </c>
      <c r="Y199" s="6">
        <v>5</v>
      </c>
      <c r="Z199" s="7">
        <f t="shared" si="46"/>
        <v>4.5</v>
      </c>
      <c r="AA199" s="6">
        <v>1</v>
      </c>
      <c r="AB199" s="6">
        <v>3</v>
      </c>
      <c r="AC199" s="6">
        <v>1</v>
      </c>
      <c r="AD199" s="6">
        <v>5</v>
      </c>
      <c r="AE199" s="7">
        <f t="shared" si="47"/>
        <v>2.7142857142857144</v>
      </c>
      <c r="AF199" s="6">
        <v>4</v>
      </c>
      <c r="AG199" s="6">
        <v>2</v>
      </c>
      <c r="AH199" s="7">
        <f t="shared" si="48"/>
        <v>3.3333333333333335</v>
      </c>
      <c r="AI199" s="7">
        <f t="shared" si="49"/>
        <v>3.6190476190476191</v>
      </c>
      <c r="AJ199" s="6">
        <v>4</v>
      </c>
      <c r="AK199" s="6">
        <v>5</v>
      </c>
      <c r="AL199" s="6">
        <v>2</v>
      </c>
      <c r="AM199" s="6">
        <v>4</v>
      </c>
      <c r="AN199" s="6">
        <v>4</v>
      </c>
      <c r="AO199" s="18">
        <f t="shared" si="38"/>
        <v>3.4444444444444446</v>
      </c>
    </row>
    <row r="200" spans="1:41" x14ac:dyDescent="0.25">
      <c r="A200" t="s">
        <v>666</v>
      </c>
      <c r="B200" t="s">
        <v>421</v>
      </c>
      <c r="C200" t="s">
        <v>415</v>
      </c>
      <c r="D200" t="s">
        <v>422</v>
      </c>
      <c r="E200" s="6">
        <v>5</v>
      </c>
      <c r="F200" t="s">
        <v>645</v>
      </c>
      <c r="G200" s="6" t="str">
        <f t="shared" si="41"/>
        <v>Среден</v>
      </c>
      <c r="H200" s="6" t="str">
        <f t="shared" si="42"/>
        <v>Среден</v>
      </c>
      <c r="I200" s="6" t="str">
        <f t="shared" si="39"/>
        <v>Среден</v>
      </c>
      <c r="J200" s="18">
        <f t="shared" si="40"/>
        <v>3.4333333333333327</v>
      </c>
      <c r="K200" s="21">
        <v>4</v>
      </c>
      <c r="L200" s="21">
        <v>3</v>
      </c>
      <c r="M200" s="7">
        <f t="shared" si="43"/>
        <v>3.75</v>
      </c>
      <c r="N200">
        <v>3</v>
      </c>
      <c r="O200">
        <v>4</v>
      </c>
      <c r="P200">
        <v>2</v>
      </c>
      <c r="Q200">
        <v>3</v>
      </c>
      <c r="R200" s="6">
        <f t="shared" si="44"/>
        <v>3</v>
      </c>
      <c r="S200" s="18">
        <f t="shared" si="45"/>
        <v>2.8492063492063493</v>
      </c>
      <c r="T200" s="5">
        <v>2</v>
      </c>
      <c r="U200" s="6">
        <v>3</v>
      </c>
      <c r="V200" s="6">
        <v>5</v>
      </c>
      <c r="W200" s="6">
        <v>5</v>
      </c>
      <c r="X200" s="6">
        <v>5</v>
      </c>
      <c r="Y200" s="6">
        <v>5</v>
      </c>
      <c r="Z200" s="7">
        <f t="shared" si="46"/>
        <v>4.25</v>
      </c>
      <c r="AA200" s="6">
        <v>3</v>
      </c>
      <c r="AB200" s="6">
        <v>5</v>
      </c>
      <c r="AC200" s="6">
        <v>2</v>
      </c>
      <c r="AD200" s="6">
        <v>2</v>
      </c>
      <c r="AE200" s="7">
        <f t="shared" si="47"/>
        <v>3.1428571428571428</v>
      </c>
      <c r="AF200" s="6">
        <v>3</v>
      </c>
      <c r="AG200" s="6">
        <v>2</v>
      </c>
      <c r="AH200" s="7">
        <f t="shared" si="48"/>
        <v>2.6666666666666665</v>
      </c>
      <c r="AI200" s="7">
        <f t="shared" si="49"/>
        <v>3.2738095238095237</v>
      </c>
      <c r="AJ200" s="6">
        <v>2</v>
      </c>
      <c r="AK200" s="6">
        <v>4</v>
      </c>
      <c r="AL200" s="6">
        <v>2</v>
      </c>
      <c r="AM200" s="6">
        <v>4</v>
      </c>
      <c r="AN200" s="6">
        <v>3</v>
      </c>
      <c r="AO200" s="18">
        <f t="shared" si="38"/>
        <v>2.7777777777777777</v>
      </c>
    </row>
    <row r="201" spans="1:41" x14ac:dyDescent="0.25">
      <c r="A201" t="s">
        <v>666</v>
      </c>
      <c r="B201" t="s">
        <v>423</v>
      </c>
      <c r="C201" t="s">
        <v>415</v>
      </c>
      <c r="D201" t="s">
        <v>424</v>
      </c>
      <c r="E201" s="6">
        <v>5</v>
      </c>
      <c r="F201" t="s">
        <v>645</v>
      </c>
      <c r="G201" s="6" t="str">
        <f t="shared" si="41"/>
        <v>Среден</v>
      </c>
      <c r="H201" s="6" t="str">
        <f t="shared" si="42"/>
        <v>Среден</v>
      </c>
      <c r="I201" s="6" t="str">
        <f t="shared" si="39"/>
        <v>Среден</v>
      </c>
      <c r="J201" s="18">
        <f t="shared" si="40"/>
        <v>3.1066666666666669</v>
      </c>
      <c r="K201" s="21">
        <v>5</v>
      </c>
      <c r="L201" s="21">
        <v>1</v>
      </c>
      <c r="M201" s="7">
        <f t="shared" si="43"/>
        <v>4</v>
      </c>
      <c r="N201">
        <v>2</v>
      </c>
      <c r="O201">
        <v>4</v>
      </c>
      <c r="P201">
        <v>1</v>
      </c>
      <c r="Q201">
        <v>3</v>
      </c>
      <c r="R201" s="6">
        <f t="shared" si="44"/>
        <v>2.6</v>
      </c>
      <c r="S201" s="18">
        <f t="shared" si="45"/>
        <v>2.9087301587301595</v>
      </c>
      <c r="T201" s="5">
        <v>3</v>
      </c>
      <c r="U201" s="6">
        <v>3</v>
      </c>
      <c r="V201" s="6">
        <v>2</v>
      </c>
      <c r="W201" s="6">
        <v>3</v>
      </c>
      <c r="X201" s="6">
        <v>5</v>
      </c>
      <c r="Y201" s="6">
        <v>5</v>
      </c>
      <c r="Z201" s="7">
        <f t="shared" si="46"/>
        <v>3.375</v>
      </c>
      <c r="AA201" s="6">
        <v>2</v>
      </c>
      <c r="AB201" s="6">
        <v>4</v>
      </c>
      <c r="AC201" s="6">
        <v>2</v>
      </c>
      <c r="AD201" s="6">
        <v>5</v>
      </c>
      <c r="AE201" s="7">
        <f t="shared" si="47"/>
        <v>3.4285714285714284</v>
      </c>
      <c r="AF201" s="6">
        <v>2</v>
      </c>
      <c r="AG201" s="6">
        <v>3</v>
      </c>
      <c r="AH201" s="7">
        <f t="shared" si="48"/>
        <v>2.3333333333333335</v>
      </c>
      <c r="AI201" s="7">
        <f t="shared" si="49"/>
        <v>2.8630952380952386</v>
      </c>
      <c r="AJ201" s="6">
        <v>4</v>
      </c>
      <c r="AK201" s="6">
        <v>2</v>
      </c>
      <c r="AL201" s="6">
        <v>3</v>
      </c>
      <c r="AM201" s="6">
        <v>4</v>
      </c>
      <c r="AN201" s="6">
        <v>4</v>
      </c>
      <c r="AO201" s="18">
        <f t="shared" si="38"/>
        <v>3.4444444444444446</v>
      </c>
    </row>
    <row r="202" spans="1:41" x14ac:dyDescent="0.25">
      <c r="A202" t="s">
        <v>666</v>
      </c>
      <c r="B202" t="s">
        <v>425</v>
      </c>
      <c r="C202" t="s">
        <v>415</v>
      </c>
      <c r="D202" t="s">
        <v>426</v>
      </c>
      <c r="E202" s="6">
        <v>2</v>
      </c>
      <c r="F202" t="s">
        <v>644</v>
      </c>
      <c r="G202" s="6" t="str">
        <f t="shared" si="41"/>
        <v>Среден</v>
      </c>
      <c r="H202" s="6" t="str">
        <f t="shared" si="42"/>
        <v>Среден</v>
      </c>
      <c r="I202" s="6" t="str">
        <f t="shared" si="39"/>
        <v>Висок</v>
      </c>
      <c r="J202" s="18">
        <f t="shared" si="40"/>
        <v>3.0333333333333332</v>
      </c>
      <c r="K202" s="21">
        <v>3</v>
      </c>
      <c r="L202" s="21">
        <v>2</v>
      </c>
      <c r="M202" s="7">
        <f t="shared" si="43"/>
        <v>2.75</v>
      </c>
      <c r="N202">
        <v>3</v>
      </c>
      <c r="O202">
        <v>4</v>
      </c>
      <c r="P202">
        <v>1</v>
      </c>
      <c r="Q202">
        <v>5</v>
      </c>
      <c r="R202" s="6">
        <f t="shared" si="44"/>
        <v>3</v>
      </c>
      <c r="S202" s="18">
        <f t="shared" si="45"/>
        <v>3.0793650793650791</v>
      </c>
      <c r="T202" s="5">
        <v>2</v>
      </c>
      <c r="U202" s="6">
        <v>2</v>
      </c>
      <c r="V202" s="6">
        <v>4</v>
      </c>
      <c r="W202" s="6">
        <v>5</v>
      </c>
      <c r="X202" s="6">
        <v>3</v>
      </c>
      <c r="Y202" s="6">
        <v>5</v>
      </c>
      <c r="Z202" s="7">
        <f t="shared" si="46"/>
        <v>3.5</v>
      </c>
      <c r="AA202" s="6">
        <v>3</v>
      </c>
      <c r="AB202" s="6">
        <v>4</v>
      </c>
      <c r="AC202" s="6">
        <v>2</v>
      </c>
      <c r="AD202" s="6">
        <v>5</v>
      </c>
      <c r="AE202" s="7">
        <f t="shared" si="47"/>
        <v>3.7142857142857144</v>
      </c>
      <c r="AF202" s="6">
        <v>4</v>
      </c>
      <c r="AG202" s="6">
        <v>3</v>
      </c>
      <c r="AH202" s="7">
        <f t="shared" si="48"/>
        <v>3.6666666666666665</v>
      </c>
      <c r="AI202" s="7">
        <f t="shared" si="49"/>
        <v>3.6190476190476191</v>
      </c>
      <c r="AJ202" s="6">
        <v>4</v>
      </c>
      <c r="AK202" s="6">
        <v>4</v>
      </c>
      <c r="AL202" s="6">
        <v>3</v>
      </c>
      <c r="AM202" s="6">
        <v>4</v>
      </c>
      <c r="AN202" s="6">
        <v>4</v>
      </c>
      <c r="AO202" s="18">
        <f t="shared" si="38"/>
        <v>3.6666666666666665</v>
      </c>
    </row>
    <row r="203" spans="1:41" x14ac:dyDescent="0.25">
      <c r="A203" t="s">
        <v>666</v>
      </c>
      <c r="B203" t="s">
        <v>427</v>
      </c>
      <c r="C203" t="s">
        <v>415</v>
      </c>
      <c r="D203" t="s">
        <v>428</v>
      </c>
      <c r="E203" s="6">
        <v>8</v>
      </c>
      <c r="F203" t="s">
        <v>645</v>
      </c>
      <c r="G203" s="6" t="str">
        <f t="shared" si="41"/>
        <v>Нисък</v>
      </c>
      <c r="H203" s="6" t="str">
        <f t="shared" si="42"/>
        <v>Среден</v>
      </c>
      <c r="I203" s="6" t="str">
        <f t="shared" si="39"/>
        <v>Нисък</v>
      </c>
      <c r="J203" s="18">
        <f t="shared" si="40"/>
        <v>2.1133333333333333</v>
      </c>
      <c r="K203" s="21">
        <v>1</v>
      </c>
      <c r="L203" s="21">
        <v>2</v>
      </c>
      <c r="M203" s="7">
        <f t="shared" si="43"/>
        <v>1.25</v>
      </c>
      <c r="N203">
        <v>3</v>
      </c>
      <c r="O203">
        <v>2</v>
      </c>
      <c r="P203">
        <v>1</v>
      </c>
      <c r="Q203">
        <v>5</v>
      </c>
      <c r="R203" s="6">
        <f t="shared" si="44"/>
        <v>2.2000000000000002</v>
      </c>
      <c r="S203" s="18">
        <f t="shared" si="45"/>
        <v>3.0277777777777772</v>
      </c>
      <c r="T203" s="5">
        <v>2</v>
      </c>
      <c r="U203" s="6">
        <v>3</v>
      </c>
      <c r="V203" s="6">
        <v>4</v>
      </c>
      <c r="W203" s="6">
        <v>5</v>
      </c>
      <c r="X203" s="6">
        <v>5</v>
      </c>
      <c r="Y203" s="6">
        <v>5</v>
      </c>
      <c r="Z203" s="7">
        <f t="shared" si="46"/>
        <v>4.125</v>
      </c>
      <c r="AA203" s="6">
        <v>1</v>
      </c>
      <c r="AB203" s="6">
        <v>4</v>
      </c>
      <c r="AC203" s="6">
        <v>1</v>
      </c>
      <c r="AD203" s="6">
        <v>5</v>
      </c>
      <c r="AE203" s="7">
        <f t="shared" si="47"/>
        <v>3</v>
      </c>
      <c r="AF203" s="6">
        <v>4</v>
      </c>
      <c r="AG203" s="6">
        <v>2</v>
      </c>
      <c r="AH203" s="7">
        <f t="shared" si="48"/>
        <v>3.3333333333333335</v>
      </c>
      <c r="AI203" s="7">
        <f t="shared" si="49"/>
        <v>3.5416666666666665</v>
      </c>
      <c r="AJ203" s="6">
        <v>2</v>
      </c>
      <c r="AK203" s="6">
        <v>2</v>
      </c>
      <c r="AL203" s="6">
        <v>2</v>
      </c>
      <c r="AM203" s="6">
        <v>3</v>
      </c>
      <c r="AN203" s="6">
        <v>3</v>
      </c>
      <c r="AO203" s="18">
        <f t="shared" si="38"/>
        <v>2.3333333333333335</v>
      </c>
    </row>
    <row r="204" spans="1:41" x14ac:dyDescent="0.25">
      <c r="A204" t="s">
        <v>666</v>
      </c>
      <c r="B204" t="s">
        <v>429</v>
      </c>
      <c r="C204" t="s">
        <v>415</v>
      </c>
      <c r="D204" t="s">
        <v>430</v>
      </c>
      <c r="E204" s="6">
        <v>5</v>
      </c>
      <c r="F204" t="s">
        <v>645</v>
      </c>
      <c r="G204" s="6" t="str">
        <f t="shared" si="41"/>
        <v>Нисък</v>
      </c>
      <c r="H204" s="6" t="str">
        <f t="shared" si="42"/>
        <v>Среден</v>
      </c>
      <c r="I204" s="6" t="str">
        <f t="shared" si="39"/>
        <v>Среден</v>
      </c>
      <c r="J204" s="18">
        <f t="shared" si="40"/>
        <v>2.4133333333333331</v>
      </c>
      <c r="K204" s="21">
        <v>1</v>
      </c>
      <c r="L204" s="21">
        <v>1</v>
      </c>
      <c r="M204" s="7">
        <f t="shared" si="43"/>
        <v>1</v>
      </c>
      <c r="N204">
        <v>3</v>
      </c>
      <c r="O204">
        <v>5</v>
      </c>
      <c r="P204">
        <v>1</v>
      </c>
      <c r="Q204">
        <v>4</v>
      </c>
      <c r="R204" s="6">
        <f t="shared" si="44"/>
        <v>3.2</v>
      </c>
      <c r="S204" s="18">
        <f t="shared" si="45"/>
        <v>3.0912698412698405</v>
      </c>
      <c r="T204" s="5">
        <v>2</v>
      </c>
      <c r="U204" s="6">
        <v>4</v>
      </c>
      <c r="V204" s="6">
        <v>5</v>
      </c>
      <c r="W204" s="6">
        <v>5</v>
      </c>
      <c r="X204" s="6">
        <v>5</v>
      </c>
      <c r="Y204" s="6">
        <v>5</v>
      </c>
      <c r="Z204" s="7">
        <f t="shared" si="46"/>
        <v>4.625</v>
      </c>
      <c r="AA204" s="6">
        <v>4</v>
      </c>
      <c r="AB204" s="6">
        <v>5</v>
      </c>
      <c r="AC204" s="6">
        <v>4</v>
      </c>
      <c r="AD204" s="6">
        <v>5</v>
      </c>
      <c r="AE204" s="7">
        <f t="shared" si="47"/>
        <v>4.5714285714285712</v>
      </c>
      <c r="AF204" s="6">
        <v>3</v>
      </c>
      <c r="AG204" s="6">
        <v>2</v>
      </c>
      <c r="AH204" s="7">
        <f t="shared" si="48"/>
        <v>2.6666666666666665</v>
      </c>
      <c r="AI204" s="7">
        <f t="shared" si="49"/>
        <v>3.6369047619047614</v>
      </c>
      <c r="AJ204" s="6">
        <v>3</v>
      </c>
      <c r="AK204" s="6">
        <v>3</v>
      </c>
      <c r="AL204" s="6">
        <v>3</v>
      </c>
      <c r="AM204" s="6">
        <v>4</v>
      </c>
      <c r="AN204" s="6">
        <v>4</v>
      </c>
      <c r="AO204" s="18">
        <f t="shared" si="38"/>
        <v>3.3333333333333335</v>
      </c>
    </row>
    <row r="205" spans="1:41" x14ac:dyDescent="0.25">
      <c r="A205" t="s">
        <v>666</v>
      </c>
      <c r="B205" t="s">
        <v>431</v>
      </c>
      <c r="C205" t="s">
        <v>415</v>
      </c>
      <c r="D205" t="s">
        <v>432</v>
      </c>
      <c r="E205" s="6">
        <v>1</v>
      </c>
      <c r="F205" t="s">
        <v>644</v>
      </c>
      <c r="G205" s="6" t="str">
        <f t="shared" si="41"/>
        <v>Висок</v>
      </c>
      <c r="H205" s="6" t="str">
        <f t="shared" si="42"/>
        <v>Висок</v>
      </c>
      <c r="I205" s="6" t="str">
        <f t="shared" si="39"/>
        <v>Висок</v>
      </c>
      <c r="J205" s="18">
        <f t="shared" si="40"/>
        <v>4.3600000000000003</v>
      </c>
      <c r="K205" s="21">
        <v>4</v>
      </c>
      <c r="L205" s="21">
        <v>4</v>
      </c>
      <c r="M205" s="7">
        <f t="shared" si="43"/>
        <v>4</v>
      </c>
      <c r="N205">
        <v>4</v>
      </c>
      <c r="O205">
        <v>5</v>
      </c>
      <c r="P205">
        <v>4</v>
      </c>
      <c r="Q205">
        <v>4</v>
      </c>
      <c r="R205" s="6">
        <f t="shared" si="44"/>
        <v>4.4000000000000004</v>
      </c>
      <c r="S205" s="18">
        <f t="shared" si="45"/>
        <v>3.9880952380952377</v>
      </c>
      <c r="T205" s="5">
        <v>3</v>
      </c>
      <c r="U205" s="6">
        <v>5</v>
      </c>
      <c r="V205" s="6">
        <v>4</v>
      </c>
      <c r="W205" s="6">
        <v>5</v>
      </c>
      <c r="X205" s="6">
        <v>5</v>
      </c>
      <c r="Y205" s="6">
        <v>5</v>
      </c>
      <c r="Z205" s="7">
        <f t="shared" si="46"/>
        <v>4.875</v>
      </c>
      <c r="AA205" s="6">
        <v>2</v>
      </c>
      <c r="AB205" s="6">
        <v>3</v>
      </c>
      <c r="AC205" s="6">
        <v>2</v>
      </c>
      <c r="AD205" s="6">
        <v>5</v>
      </c>
      <c r="AE205" s="7">
        <f t="shared" si="47"/>
        <v>3.1428571428571428</v>
      </c>
      <c r="AF205" s="6">
        <v>5</v>
      </c>
      <c r="AG205" s="6">
        <v>4</v>
      </c>
      <c r="AH205" s="7">
        <f t="shared" si="48"/>
        <v>4.666666666666667</v>
      </c>
      <c r="AI205" s="7">
        <f t="shared" si="49"/>
        <v>4.4821428571428568</v>
      </c>
      <c r="AJ205" s="6">
        <v>5</v>
      </c>
      <c r="AK205" s="6">
        <v>5</v>
      </c>
      <c r="AL205" s="6">
        <v>5</v>
      </c>
      <c r="AM205" s="6">
        <v>5</v>
      </c>
      <c r="AN205" s="6">
        <v>5</v>
      </c>
      <c r="AO205" s="18">
        <f t="shared" si="38"/>
        <v>5</v>
      </c>
    </row>
    <row r="206" spans="1:41" x14ac:dyDescent="0.25">
      <c r="A206" t="s">
        <v>666</v>
      </c>
      <c r="B206" t="s">
        <v>433</v>
      </c>
      <c r="C206" t="s">
        <v>415</v>
      </c>
      <c r="D206" t="s">
        <v>434</v>
      </c>
      <c r="E206" s="6">
        <v>1</v>
      </c>
      <c r="F206" t="s">
        <v>644</v>
      </c>
      <c r="G206" s="6" t="str">
        <f t="shared" si="41"/>
        <v>Среден</v>
      </c>
      <c r="H206" s="6" t="str">
        <f t="shared" si="42"/>
        <v>Висок</v>
      </c>
      <c r="I206" s="6" t="str">
        <f t="shared" si="39"/>
        <v>Висок</v>
      </c>
      <c r="J206" s="18">
        <f t="shared" si="40"/>
        <v>3.5799999999999996</v>
      </c>
      <c r="K206" s="21">
        <v>4</v>
      </c>
      <c r="L206" s="21">
        <v>1</v>
      </c>
      <c r="M206" s="7">
        <f t="shared" si="43"/>
        <v>3.25</v>
      </c>
      <c r="N206">
        <v>4</v>
      </c>
      <c r="O206">
        <v>1</v>
      </c>
      <c r="P206">
        <v>5</v>
      </c>
      <c r="Q206">
        <v>4</v>
      </c>
      <c r="R206" s="6">
        <f t="shared" si="44"/>
        <v>3.2</v>
      </c>
      <c r="S206" s="18">
        <f t="shared" si="45"/>
        <v>3.8809523809523814</v>
      </c>
      <c r="T206" s="5">
        <v>3</v>
      </c>
      <c r="U206" s="6">
        <v>5</v>
      </c>
      <c r="V206" s="6">
        <v>5</v>
      </c>
      <c r="W206" s="6">
        <v>3</v>
      </c>
      <c r="X206" s="6">
        <v>4</v>
      </c>
      <c r="Y206" s="6">
        <v>4</v>
      </c>
      <c r="Z206" s="7">
        <f t="shared" si="46"/>
        <v>4.25</v>
      </c>
      <c r="AA206" s="6">
        <v>1</v>
      </c>
      <c r="AB206" s="6">
        <v>2</v>
      </c>
      <c r="AC206" s="6">
        <v>1</v>
      </c>
      <c r="AD206" s="6">
        <v>5</v>
      </c>
      <c r="AE206" s="7">
        <f t="shared" si="47"/>
        <v>2.4285714285714284</v>
      </c>
      <c r="AF206" s="6">
        <v>5</v>
      </c>
      <c r="AG206" s="6">
        <v>5</v>
      </c>
      <c r="AH206" s="7">
        <f t="shared" si="48"/>
        <v>5</v>
      </c>
      <c r="AI206" s="7">
        <f t="shared" si="49"/>
        <v>4.3214285714285721</v>
      </c>
      <c r="AJ206" s="6">
        <v>5</v>
      </c>
      <c r="AK206" s="6">
        <v>4</v>
      </c>
      <c r="AL206" s="6">
        <v>4</v>
      </c>
      <c r="AM206" s="6">
        <v>5</v>
      </c>
      <c r="AN206" s="6">
        <v>5</v>
      </c>
      <c r="AO206" s="18">
        <f t="shared" si="38"/>
        <v>4.5555555555555554</v>
      </c>
    </row>
    <row r="207" spans="1:41" x14ac:dyDescent="0.25">
      <c r="A207" t="s">
        <v>665</v>
      </c>
      <c r="B207" t="s">
        <v>435</v>
      </c>
      <c r="C207" t="s">
        <v>436</v>
      </c>
      <c r="D207" t="s">
        <v>437</v>
      </c>
      <c r="E207" s="6">
        <v>1</v>
      </c>
      <c r="F207" t="s">
        <v>644</v>
      </c>
      <c r="G207" s="6" t="str">
        <f t="shared" si="41"/>
        <v>Висок</v>
      </c>
      <c r="H207" s="6" t="str">
        <f t="shared" si="42"/>
        <v>Висок</v>
      </c>
      <c r="I207" s="6" t="str">
        <f t="shared" si="39"/>
        <v>Висок</v>
      </c>
      <c r="J207" s="18">
        <f t="shared" si="40"/>
        <v>4.08</v>
      </c>
      <c r="K207" s="21">
        <v>4</v>
      </c>
      <c r="L207" s="21">
        <v>2</v>
      </c>
      <c r="M207" s="7">
        <f t="shared" si="43"/>
        <v>3.5</v>
      </c>
      <c r="N207">
        <v>4</v>
      </c>
      <c r="O207">
        <v>5</v>
      </c>
      <c r="P207">
        <v>5</v>
      </c>
      <c r="Q207">
        <v>1</v>
      </c>
      <c r="R207" s="6">
        <f t="shared" si="44"/>
        <v>4.2</v>
      </c>
      <c r="S207" s="18">
        <f t="shared" si="45"/>
        <v>4.8888888888888884</v>
      </c>
      <c r="T207" s="5">
        <v>5</v>
      </c>
      <c r="U207" s="6">
        <v>5</v>
      </c>
      <c r="V207" s="6">
        <v>5</v>
      </c>
      <c r="W207" s="6">
        <v>5</v>
      </c>
      <c r="X207" s="6">
        <v>5</v>
      </c>
      <c r="Y207" s="6">
        <v>5</v>
      </c>
      <c r="Z207" s="7">
        <f t="shared" si="46"/>
        <v>5</v>
      </c>
      <c r="AA207" s="6">
        <v>5</v>
      </c>
      <c r="AB207" s="6">
        <v>4</v>
      </c>
      <c r="AC207" s="6">
        <v>4</v>
      </c>
      <c r="AD207" s="6">
        <v>3</v>
      </c>
      <c r="AE207" s="7">
        <f t="shared" si="47"/>
        <v>4</v>
      </c>
      <c r="AF207" s="6">
        <v>5</v>
      </c>
      <c r="AG207" s="6">
        <v>5</v>
      </c>
      <c r="AH207" s="7">
        <f t="shared" si="48"/>
        <v>5</v>
      </c>
      <c r="AI207" s="7">
        <f t="shared" si="49"/>
        <v>4.833333333333333</v>
      </c>
      <c r="AJ207" s="6">
        <v>5</v>
      </c>
      <c r="AK207" s="6">
        <v>5</v>
      </c>
      <c r="AL207" s="6">
        <v>5</v>
      </c>
      <c r="AM207" s="6">
        <v>5</v>
      </c>
      <c r="AN207" s="6">
        <v>5</v>
      </c>
      <c r="AO207" s="18">
        <f t="shared" si="38"/>
        <v>5</v>
      </c>
    </row>
    <row r="208" spans="1:41" x14ac:dyDescent="0.25">
      <c r="A208" t="s">
        <v>664</v>
      </c>
      <c r="B208" t="s">
        <v>438</v>
      </c>
      <c r="C208" t="s">
        <v>439</v>
      </c>
      <c r="D208" t="s">
        <v>440</v>
      </c>
      <c r="E208" s="6">
        <v>9</v>
      </c>
      <c r="F208" t="s">
        <v>647</v>
      </c>
      <c r="G208" s="6" t="str">
        <f t="shared" si="41"/>
        <v>Среден</v>
      </c>
      <c r="H208" s="6" t="str">
        <f t="shared" si="42"/>
        <v>Нисък</v>
      </c>
      <c r="I208" s="6" t="str">
        <f t="shared" si="39"/>
        <v>Нисък</v>
      </c>
      <c r="J208" s="18">
        <f t="shared" si="40"/>
        <v>3.3133333333333335</v>
      </c>
      <c r="K208" s="21">
        <v>4</v>
      </c>
      <c r="L208" s="21">
        <v>5</v>
      </c>
      <c r="M208" s="7">
        <f t="shared" si="43"/>
        <v>4.25</v>
      </c>
      <c r="N208">
        <v>3</v>
      </c>
      <c r="O208">
        <v>1</v>
      </c>
      <c r="P208">
        <v>2</v>
      </c>
      <c r="Q208">
        <v>5</v>
      </c>
      <c r="R208" s="6">
        <f t="shared" si="44"/>
        <v>2.2000000000000002</v>
      </c>
      <c r="S208" s="18">
        <f t="shared" si="45"/>
        <v>1.8412698412698412</v>
      </c>
      <c r="T208" s="5">
        <v>3</v>
      </c>
      <c r="U208" s="6">
        <v>1</v>
      </c>
      <c r="V208" s="6">
        <v>1</v>
      </c>
      <c r="X208" s="6">
        <v>1</v>
      </c>
      <c r="Y208" s="6">
        <v>1</v>
      </c>
      <c r="Z208" s="9">
        <f>(U208*3+V208*1+W208*2+X208*1+Y208*1)/6</f>
        <v>1</v>
      </c>
      <c r="AA208" s="6">
        <v>3</v>
      </c>
      <c r="AB208" s="6">
        <v>1</v>
      </c>
      <c r="AC208" s="6">
        <v>4</v>
      </c>
      <c r="AD208" s="6">
        <v>3</v>
      </c>
      <c r="AE208" s="7">
        <f t="shared" si="47"/>
        <v>2.5714285714285716</v>
      </c>
      <c r="AF208" s="6">
        <v>1</v>
      </c>
      <c r="AG208" s="6">
        <v>1</v>
      </c>
      <c r="AH208" s="7">
        <f t="shared" si="48"/>
        <v>1</v>
      </c>
      <c r="AI208" s="7">
        <f t="shared" si="49"/>
        <v>1.2619047619047619</v>
      </c>
      <c r="AJ208" s="6">
        <v>4</v>
      </c>
      <c r="AK208" s="6">
        <v>4</v>
      </c>
      <c r="AL208" s="6">
        <v>1</v>
      </c>
      <c r="AM208" s="6">
        <v>1</v>
      </c>
      <c r="AN208" s="6">
        <v>2</v>
      </c>
      <c r="AO208" s="18">
        <f t="shared" ref="AO208:AO239" si="50">(AJ208*2+AK208*1+AL208*3+AM208*2+AN208)/9</f>
        <v>2.1111111111111112</v>
      </c>
    </row>
    <row r="209" spans="1:41" x14ac:dyDescent="0.25">
      <c r="A209" t="s">
        <v>664</v>
      </c>
      <c r="B209" t="s">
        <v>457</v>
      </c>
      <c r="C209" t="s">
        <v>439</v>
      </c>
      <c r="D209" t="s">
        <v>458</v>
      </c>
      <c r="E209" s="6">
        <v>8</v>
      </c>
      <c r="F209" t="s">
        <v>645</v>
      </c>
      <c r="G209" s="6" t="str">
        <f t="shared" si="41"/>
        <v>Среден</v>
      </c>
      <c r="H209" s="6" t="str">
        <f t="shared" si="42"/>
        <v>Среден</v>
      </c>
      <c r="I209" s="6" t="str">
        <f t="shared" si="39"/>
        <v>Нисък</v>
      </c>
      <c r="J209" s="18">
        <f t="shared" si="40"/>
        <v>3.6933333333333329</v>
      </c>
      <c r="K209" s="21">
        <v>5</v>
      </c>
      <c r="L209" s="21">
        <v>1</v>
      </c>
      <c r="M209" s="7">
        <f t="shared" si="43"/>
        <v>4</v>
      </c>
      <c r="N209">
        <v>3</v>
      </c>
      <c r="O209">
        <v>5</v>
      </c>
      <c r="P209">
        <v>2</v>
      </c>
      <c r="Q209">
        <v>3</v>
      </c>
      <c r="R209" s="6">
        <f t="shared" si="44"/>
        <v>3.4</v>
      </c>
      <c r="S209" s="18">
        <f t="shared" si="45"/>
        <v>2.285714285714286</v>
      </c>
      <c r="T209" s="5">
        <v>3</v>
      </c>
      <c r="U209" s="6">
        <v>1</v>
      </c>
      <c r="V209" s="6">
        <v>1</v>
      </c>
      <c r="W209" s="6">
        <v>1</v>
      </c>
      <c r="X209" s="6">
        <v>1</v>
      </c>
      <c r="Y209" s="6">
        <v>1</v>
      </c>
      <c r="Z209" s="7">
        <f t="shared" si="46"/>
        <v>1</v>
      </c>
      <c r="AA209" s="6">
        <v>4</v>
      </c>
      <c r="AB209" s="6">
        <v>5</v>
      </c>
      <c r="AC209" s="6">
        <v>5</v>
      </c>
      <c r="AD209" s="6">
        <v>1</v>
      </c>
      <c r="AE209" s="7">
        <f t="shared" si="47"/>
        <v>3.5714285714285716</v>
      </c>
      <c r="AF209" s="6">
        <v>2</v>
      </c>
      <c r="AG209" s="6">
        <v>2</v>
      </c>
      <c r="AH209" s="7">
        <f t="shared" si="48"/>
        <v>2</v>
      </c>
      <c r="AI209" s="7">
        <f t="shared" si="49"/>
        <v>1.9285714285714286</v>
      </c>
      <c r="AJ209" s="6">
        <v>4</v>
      </c>
      <c r="AK209" s="6">
        <v>3</v>
      </c>
      <c r="AL209" s="6">
        <v>2</v>
      </c>
      <c r="AM209" s="6">
        <v>1</v>
      </c>
      <c r="AN209" s="6">
        <v>2</v>
      </c>
      <c r="AO209" s="18">
        <f t="shared" si="50"/>
        <v>2.3333333333333335</v>
      </c>
    </row>
    <row r="210" spans="1:41" x14ac:dyDescent="0.25">
      <c r="A210" t="s">
        <v>664</v>
      </c>
      <c r="B210" t="s">
        <v>441</v>
      </c>
      <c r="C210" t="s">
        <v>439</v>
      </c>
      <c r="D210" t="s">
        <v>442</v>
      </c>
      <c r="E210" s="6">
        <v>2</v>
      </c>
      <c r="F210" t="s">
        <v>644</v>
      </c>
      <c r="G210" s="6" t="str">
        <f t="shared" si="41"/>
        <v>Нисък</v>
      </c>
      <c r="H210" s="6" t="str">
        <f t="shared" si="42"/>
        <v>Среден</v>
      </c>
      <c r="I210" s="6" t="str">
        <f t="shared" si="39"/>
        <v>Висок</v>
      </c>
      <c r="J210" s="18">
        <f t="shared" si="40"/>
        <v>2.253333333333333</v>
      </c>
      <c r="K210" s="21">
        <v>1</v>
      </c>
      <c r="L210" s="21">
        <v>1</v>
      </c>
      <c r="M210" s="7">
        <f t="shared" si="43"/>
        <v>1</v>
      </c>
      <c r="N210">
        <v>3</v>
      </c>
      <c r="O210">
        <v>1</v>
      </c>
      <c r="P210">
        <v>5</v>
      </c>
      <c r="Q210">
        <v>2</v>
      </c>
      <c r="R210" s="6">
        <f t="shared" si="44"/>
        <v>2.8</v>
      </c>
      <c r="S210" s="18">
        <f t="shared" si="45"/>
        <v>3.0555555555555558</v>
      </c>
      <c r="T210" s="5">
        <v>3</v>
      </c>
      <c r="U210" s="6">
        <v>1</v>
      </c>
      <c r="V210" s="6">
        <v>3</v>
      </c>
      <c r="W210" s="6">
        <v>4</v>
      </c>
      <c r="X210" s="6">
        <v>2</v>
      </c>
      <c r="Y210" s="6">
        <v>2</v>
      </c>
      <c r="Z210" s="7">
        <f t="shared" si="46"/>
        <v>2.25</v>
      </c>
      <c r="AA210" s="6">
        <v>2</v>
      </c>
      <c r="AB210" s="6">
        <v>2</v>
      </c>
      <c r="AC210" s="6">
        <v>3</v>
      </c>
      <c r="AD210" s="6">
        <v>5</v>
      </c>
      <c r="AE210" s="7">
        <f t="shared" si="47"/>
        <v>3</v>
      </c>
      <c r="AF210" s="6">
        <v>4</v>
      </c>
      <c r="AG210" s="6">
        <v>3</v>
      </c>
      <c r="AH210" s="7">
        <f t="shared" si="48"/>
        <v>3.6666666666666665</v>
      </c>
      <c r="AI210" s="7">
        <f t="shared" si="49"/>
        <v>3.0833333333333335</v>
      </c>
      <c r="AJ210" s="6">
        <v>5</v>
      </c>
      <c r="AK210" s="6">
        <v>5</v>
      </c>
      <c r="AL210" s="6">
        <v>5</v>
      </c>
      <c r="AM210" s="6">
        <v>3</v>
      </c>
      <c r="AN210" s="6">
        <v>3</v>
      </c>
      <c r="AO210" s="18">
        <f t="shared" si="50"/>
        <v>4.333333333333333</v>
      </c>
    </row>
    <row r="211" spans="1:41" x14ac:dyDescent="0.25">
      <c r="A211" t="s">
        <v>664</v>
      </c>
      <c r="B211" t="s">
        <v>443</v>
      </c>
      <c r="C211" t="s">
        <v>439</v>
      </c>
      <c r="D211" t="s">
        <v>444</v>
      </c>
      <c r="E211" s="6">
        <v>1</v>
      </c>
      <c r="F211" t="s">
        <v>644</v>
      </c>
      <c r="G211" s="6" t="str">
        <f t="shared" si="41"/>
        <v>Среден</v>
      </c>
      <c r="H211" s="6" t="str">
        <f t="shared" si="42"/>
        <v>Висок</v>
      </c>
      <c r="I211" s="6" t="str">
        <f t="shared" si="39"/>
        <v>Висок</v>
      </c>
      <c r="J211" s="18">
        <f t="shared" si="40"/>
        <v>3.4933333333333332</v>
      </c>
      <c r="K211" s="21">
        <v>3</v>
      </c>
      <c r="L211" s="21">
        <v>5</v>
      </c>
      <c r="M211" s="7">
        <f t="shared" si="43"/>
        <v>3.5</v>
      </c>
      <c r="N211">
        <v>3</v>
      </c>
      <c r="O211">
        <v>4</v>
      </c>
      <c r="P211">
        <v>4</v>
      </c>
      <c r="Q211">
        <v>1</v>
      </c>
      <c r="R211" s="6">
        <f t="shared" si="44"/>
        <v>3.4</v>
      </c>
      <c r="S211" s="18">
        <f t="shared" si="45"/>
        <v>4.4523809523809517</v>
      </c>
      <c r="T211" s="5">
        <v>4</v>
      </c>
      <c r="U211" s="6">
        <v>5</v>
      </c>
      <c r="V211" s="6">
        <v>3</v>
      </c>
      <c r="W211" s="6">
        <v>4</v>
      </c>
      <c r="X211" s="6">
        <v>4</v>
      </c>
      <c r="Y211" s="6">
        <v>4</v>
      </c>
      <c r="Z211" s="7">
        <f t="shared" si="46"/>
        <v>4.25</v>
      </c>
      <c r="AA211" s="6">
        <v>5</v>
      </c>
      <c r="AB211" s="6">
        <v>4</v>
      </c>
      <c r="AC211" s="6">
        <v>4</v>
      </c>
      <c r="AD211" s="6">
        <v>5</v>
      </c>
      <c r="AE211" s="7">
        <f t="shared" si="47"/>
        <v>4.5714285714285712</v>
      </c>
      <c r="AF211" s="6">
        <v>5</v>
      </c>
      <c r="AG211" s="6">
        <v>5</v>
      </c>
      <c r="AH211" s="7">
        <f t="shared" si="48"/>
        <v>5</v>
      </c>
      <c r="AI211" s="7">
        <f t="shared" si="49"/>
        <v>4.6785714285714279</v>
      </c>
      <c r="AJ211" s="6">
        <v>5</v>
      </c>
      <c r="AK211" s="6">
        <v>4</v>
      </c>
      <c r="AL211" s="6">
        <v>5</v>
      </c>
      <c r="AM211" s="6">
        <v>5</v>
      </c>
      <c r="AN211" s="6">
        <v>5</v>
      </c>
      <c r="AO211" s="18">
        <f t="shared" si="50"/>
        <v>4.8888888888888893</v>
      </c>
    </row>
    <row r="212" spans="1:41" x14ac:dyDescent="0.25">
      <c r="A212" t="s">
        <v>664</v>
      </c>
      <c r="B212" t="s">
        <v>445</v>
      </c>
      <c r="C212" t="s">
        <v>439</v>
      </c>
      <c r="D212" t="s">
        <v>446</v>
      </c>
      <c r="E212" s="6">
        <v>8</v>
      </c>
      <c r="F212" t="s">
        <v>645</v>
      </c>
      <c r="G212" s="6" t="str">
        <f t="shared" si="41"/>
        <v>Среден</v>
      </c>
      <c r="H212" s="6" t="str">
        <f t="shared" si="42"/>
        <v>Среден</v>
      </c>
      <c r="I212" s="6" t="str">
        <f t="shared" si="39"/>
        <v>Нисък</v>
      </c>
      <c r="J212" s="18">
        <f t="shared" si="40"/>
        <v>3.6</v>
      </c>
      <c r="K212" s="21">
        <v>3</v>
      </c>
      <c r="L212" s="21">
        <v>5</v>
      </c>
      <c r="M212" s="7">
        <f t="shared" si="43"/>
        <v>3.5</v>
      </c>
      <c r="N212">
        <v>4</v>
      </c>
      <c r="O212">
        <v>2</v>
      </c>
      <c r="P212">
        <v>4</v>
      </c>
      <c r="Q212">
        <v>3</v>
      </c>
      <c r="R212" s="6">
        <f t="shared" si="44"/>
        <v>3</v>
      </c>
      <c r="S212" s="18">
        <f t="shared" si="45"/>
        <v>2.6190476190476191</v>
      </c>
      <c r="T212" s="5">
        <v>3</v>
      </c>
      <c r="U212" s="6">
        <v>1</v>
      </c>
      <c r="V212" s="6">
        <v>1</v>
      </c>
      <c r="W212" s="6">
        <v>1</v>
      </c>
      <c r="X212" s="6">
        <v>1</v>
      </c>
      <c r="Y212" s="6">
        <v>1</v>
      </c>
      <c r="Z212" s="7">
        <f t="shared" si="46"/>
        <v>1</v>
      </c>
      <c r="AA212" s="6">
        <v>5</v>
      </c>
      <c r="AB212" s="6">
        <v>4</v>
      </c>
      <c r="AC212" s="6">
        <v>5</v>
      </c>
      <c r="AD212" s="6">
        <v>1</v>
      </c>
      <c r="AE212" s="7">
        <f t="shared" si="47"/>
        <v>3.5714285714285716</v>
      </c>
      <c r="AF212" s="6">
        <v>3</v>
      </c>
      <c r="AG212" s="6">
        <v>3</v>
      </c>
      <c r="AH212" s="7">
        <f t="shared" si="48"/>
        <v>3</v>
      </c>
      <c r="AI212" s="7">
        <f t="shared" si="49"/>
        <v>2.4285714285714284</v>
      </c>
      <c r="AJ212" s="6">
        <v>2</v>
      </c>
      <c r="AK212" s="6">
        <v>2</v>
      </c>
      <c r="AL212" s="6">
        <v>2</v>
      </c>
      <c r="AM212" s="6">
        <v>1</v>
      </c>
      <c r="AN212" s="6">
        <v>2</v>
      </c>
      <c r="AO212" s="18">
        <f t="shared" si="50"/>
        <v>1.7777777777777777</v>
      </c>
    </row>
    <row r="213" spans="1:41" x14ac:dyDescent="0.25">
      <c r="A213" t="s">
        <v>664</v>
      </c>
      <c r="B213" t="s">
        <v>459</v>
      </c>
      <c r="C213" t="s">
        <v>439</v>
      </c>
      <c r="D213" t="s">
        <v>460</v>
      </c>
      <c r="E213" s="6">
        <v>9</v>
      </c>
      <c r="F213" t="s">
        <v>647</v>
      </c>
      <c r="G213" s="6" t="str">
        <f t="shared" si="41"/>
        <v>Среден</v>
      </c>
      <c r="H213" s="6" t="str">
        <f t="shared" si="42"/>
        <v>Нисък</v>
      </c>
      <c r="I213" s="6" t="str">
        <f t="shared" si="39"/>
        <v>Нисък</v>
      </c>
      <c r="J213" s="18">
        <f t="shared" si="40"/>
        <v>3.1533333333333333</v>
      </c>
      <c r="K213" s="21">
        <v>5</v>
      </c>
      <c r="L213" s="21">
        <v>2</v>
      </c>
      <c r="M213" s="7">
        <f t="shared" si="43"/>
        <v>4.25</v>
      </c>
      <c r="N213">
        <v>3</v>
      </c>
      <c r="O213">
        <v>2</v>
      </c>
      <c r="P213">
        <v>1</v>
      </c>
      <c r="Q213">
        <v>3</v>
      </c>
      <c r="R213" s="6">
        <f t="shared" si="44"/>
        <v>1.8</v>
      </c>
      <c r="S213" s="18">
        <f t="shared" si="45"/>
        <v>1.7103174603174605</v>
      </c>
      <c r="T213" s="5">
        <v>2</v>
      </c>
      <c r="U213" s="6">
        <v>1</v>
      </c>
      <c r="V213" s="6">
        <v>1</v>
      </c>
      <c r="W213" s="6">
        <v>1</v>
      </c>
      <c r="X213" s="6">
        <v>2</v>
      </c>
      <c r="Y213" s="6">
        <v>1</v>
      </c>
      <c r="Z213" s="7">
        <f t="shared" si="46"/>
        <v>1.125</v>
      </c>
      <c r="AA213" s="6">
        <v>5</v>
      </c>
      <c r="AB213" s="6">
        <v>5</v>
      </c>
      <c r="AC213" s="6">
        <v>5</v>
      </c>
      <c r="AD213" s="6">
        <v>2</v>
      </c>
      <c r="AE213" s="7">
        <f t="shared" si="47"/>
        <v>4.1428571428571432</v>
      </c>
      <c r="AF213" s="6">
        <v>1</v>
      </c>
      <c r="AG213" s="6">
        <v>1</v>
      </c>
      <c r="AH213" s="7">
        <f t="shared" si="48"/>
        <v>1</v>
      </c>
      <c r="AI213" s="7">
        <f t="shared" si="49"/>
        <v>1.5654761904761905</v>
      </c>
      <c r="AJ213" s="6">
        <v>1</v>
      </c>
      <c r="AK213" s="6">
        <v>2</v>
      </c>
      <c r="AL213" s="6">
        <v>1</v>
      </c>
      <c r="AM213" s="6">
        <v>1</v>
      </c>
      <c r="AN213" s="6">
        <v>1</v>
      </c>
      <c r="AO213" s="18">
        <f t="shared" si="50"/>
        <v>1.1111111111111112</v>
      </c>
    </row>
    <row r="214" spans="1:41" x14ac:dyDescent="0.25">
      <c r="A214" t="s">
        <v>664</v>
      </c>
      <c r="B214" t="s">
        <v>447</v>
      </c>
      <c r="C214" t="s">
        <v>439</v>
      </c>
      <c r="D214" t="s">
        <v>448</v>
      </c>
      <c r="E214" s="6">
        <v>2</v>
      </c>
      <c r="F214" t="s">
        <v>644</v>
      </c>
      <c r="G214" s="6" t="str">
        <f t="shared" si="41"/>
        <v>Нисък</v>
      </c>
      <c r="H214" s="6" t="str">
        <f t="shared" si="42"/>
        <v>Среден</v>
      </c>
      <c r="I214" s="6" t="str">
        <f t="shared" si="39"/>
        <v>Висок</v>
      </c>
      <c r="J214" s="18">
        <f t="shared" si="40"/>
        <v>2.0466666666666669</v>
      </c>
      <c r="K214" s="21">
        <v>2</v>
      </c>
      <c r="L214" s="21">
        <v>1</v>
      </c>
      <c r="M214" s="7">
        <f t="shared" si="43"/>
        <v>1.75</v>
      </c>
      <c r="N214">
        <v>2</v>
      </c>
      <c r="O214">
        <v>1</v>
      </c>
      <c r="P214">
        <v>2</v>
      </c>
      <c r="Q214">
        <v>5</v>
      </c>
      <c r="R214" s="6">
        <f t="shared" si="44"/>
        <v>2.2000000000000002</v>
      </c>
      <c r="S214" s="18">
        <f t="shared" si="45"/>
        <v>2.7566137566137563</v>
      </c>
      <c r="T214" s="5">
        <v>3</v>
      </c>
      <c r="U214" s="6">
        <v>1</v>
      </c>
      <c r="V214" s="6">
        <v>3</v>
      </c>
      <c r="X214" s="6">
        <v>1</v>
      </c>
      <c r="Y214" s="6">
        <v>1</v>
      </c>
      <c r="Z214" s="9">
        <f>(U214*3+V214*1+W214*2+X214*1+Y214*1)/6</f>
        <v>1.3333333333333333</v>
      </c>
      <c r="AA214" s="6">
        <v>3</v>
      </c>
      <c r="AB214" s="6">
        <v>1</v>
      </c>
      <c r="AC214" s="6">
        <v>1</v>
      </c>
      <c r="AD214" s="6">
        <v>3</v>
      </c>
      <c r="AE214" s="7">
        <f t="shared" si="47"/>
        <v>2.1428571428571428</v>
      </c>
      <c r="AF214" s="6">
        <v>4</v>
      </c>
      <c r="AG214" s="6">
        <v>3</v>
      </c>
      <c r="AH214" s="7">
        <f t="shared" si="48"/>
        <v>3.6666666666666665</v>
      </c>
      <c r="AI214" s="7">
        <f t="shared" si="49"/>
        <v>2.6349206349206349</v>
      </c>
      <c r="AJ214" s="6">
        <v>5</v>
      </c>
      <c r="AK214" s="6">
        <v>4</v>
      </c>
      <c r="AL214" s="6">
        <v>4</v>
      </c>
      <c r="AM214" s="6">
        <v>2</v>
      </c>
      <c r="AN214" s="6">
        <v>3</v>
      </c>
      <c r="AO214" s="18">
        <f t="shared" si="50"/>
        <v>3.6666666666666665</v>
      </c>
    </row>
    <row r="215" spans="1:41" x14ac:dyDescent="0.25">
      <c r="A215" t="s">
        <v>664</v>
      </c>
      <c r="B215" t="s">
        <v>449</v>
      </c>
      <c r="C215" t="s">
        <v>439</v>
      </c>
      <c r="D215" t="s">
        <v>450</v>
      </c>
      <c r="E215" s="6">
        <v>2</v>
      </c>
      <c r="F215" t="s">
        <v>644</v>
      </c>
      <c r="G215" s="6" t="str">
        <f t="shared" si="41"/>
        <v>Среден</v>
      </c>
      <c r="H215" s="6" t="str">
        <f t="shared" si="42"/>
        <v>Среден</v>
      </c>
      <c r="I215" s="6" t="str">
        <f t="shared" si="39"/>
        <v>Висок</v>
      </c>
      <c r="J215" s="18">
        <f t="shared" si="40"/>
        <v>2.5333333333333332</v>
      </c>
      <c r="K215" s="21">
        <v>3</v>
      </c>
      <c r="L215" s="21">
        <v>1</v>
      </c>
      <c r="M215" s="7">
        <f t="shared" si="43"/>
        <v>2.5</v>
      </c>
      <c r="N215">
        <v>3</v>
      </c>
      <c r="O215">
        <v>2</v>
      </c>
      <c r="P215">
        <v>2</v>
      </c>
      <c r="Q215">
        <v>2</v>
      </c>
      <c r="R215" s="6">
        <f t="shared" si="44"/>
        <v>2</v>
      </c>
      <c r="S215" s="18">
        <f t="shared" si="45"/>
        <v>2.3849206349206349</v>
      </c>
      <c r="T215" s="5">
        <v>2</v>
      </c>
      <c r="U215" s="6">
        <v>2</v>
      </c>
      <c r="V215" s="6">
        <v>1</v>
      </c>
      <c r="W215" s="6">
        <v>1</v>
      </c>
      <c r="X215" s="6">
        <v>1</v>
      </c>
      <c r="Y215" s="6">
        <v>1</v>
      </c>
      <c r="Z215" s="7">
        <f t="shared" si="46"/>
        <v>1.375</v>
      </c>
      <c r="AA215" s="6">
        <v>4</v>
      </c>
      <c r="AB215" s="6">
        <v>4</v>
      </c>
      <c r="AC215" s="6">
        <v>4</v>
      </c>
      <c r="AD215" s="6">
        <v>3</v>
      </c>
      <c r="AE215" s="7">
        <f t="shared" si="47"/>
        <v>3.7142857142857144</v>
      </c>
      <c r="AF215" s="6">
        <v>2</v>
      </c>
      <c r="AG215" s="6">
        <v>5</v>
      </c>
      <c r="AH215" s="7">
        <f t="shared" si="48"/>
        <v>3</v>
      </c>
      <c r="AI215" s="7">
        <f t="shared" si="49"/>
        <v>2.5773809523809526</v>
      </c>
      <c r="AJ215" s="6">
        <v>4</v>
      </c>
      <c r="AK215" s="6">
        <v>4</v>
      </c>
      <c r="AL215" s="6">
        <v>5</v>
      </c>
      <c r="AM215" s="6">
        <v>3</v>
      </c>
      <c r="AN215" s="6">
        <v>2</v>
      </c>
      <c r="AO215" s="18">
        <f t="shared" si="50"/>
        <v>3.8888888888888888</v>
      </c>
    </row>
    <row r="216" spans="1:41" x14ac:dyDescent="0.25">
      <c r="A216" t="s">
        <v>664</v>
      </c>
      <c r="B216" t="s">
        <v>451</v>
      </c>
      <c r="C216" t="s">
        <v>439</v>
      </c>
      <c r="D216" t="s">
        <v>452</v>
      </c>
      <c r="E216" s="6">
        <v>2</v>
      </c>
      <c r="F216" t="s">
        <v>644</v>
      </c>
      <c r="G216" s="6" t="str">
        <f t="shared" si="41"/>
        <v>Среден</v>
      </c>
      <c r="H216" s="6" t="str">
        <f t="shared" si="42"/>
        <v>Среден</v>
      </c>
      <c r="I216" s="6" t="str">
        <f t="shared" si="39"/>
        <v>Висок</v>
      </c>
      <c r="J216" s="18">
        <f t="shared" si="40"/>
        <v>3.6133333333333333</v>
      </c>
      <c r="K216" s="21">
        <v>3</v>
      </c>
      <c r="L216" s="21">
        <v>3</v>
      </c>
      <c r="M216" s="7">
        <f t="shared" si="43"/>
        <v>3</v>
      </c>
      <c r="N216">
        <v>3</v>
      </c>
      <c r="O216">
        <v>4</v>
      </c>
      <c r="P216">
        <v>5</v>
      </c>
      <c r="Q216">
        <v>3</v>
      </c>
      <c r="R216" s="6">
        <f t="shared" si="44"/>
        <v>4.2</v>
      </c>
      <c r="S216" s="18">
        <f t="shared" si="45"/>
        <v>2.7698412698412702</v>
      </c>
      <c r="T216" s="5">
        <v>2</v>
      </c>
      <c r="U216" s="6">
        <v>3</v>
      </c>
      <c r="V216" s="6">
        <v>3</v>
      </c>
      <c r="W216" s="6">
        <v>3</v>
      </c>
      <c r="X216" s="6">
        <v>2</v>
      </c>
      <c r="Y216" s="6">
        <v>2</v>
      </c>
      <c r="Z216" s="7">
        <f t="shared" si="46"/>
        <v>2.75</v>
      </c>
      <c r="AA216" s="6">
        <v>3</v>
      </c>
      <c r="AB216" s="6">
        <v>3</v>
      </c>
      <c r="AC216" s="6">
        <v>3</v>
      </c>
      <c r="AD216" s="6">
        <v>1</v>
      </c>
      <c r="AE216" s="7">
        <f t="shared" si="47"/>
        <v>2.4285714285714284</v>
      </c>
      <c r="AF216" s="6">
        <v>4</v>
      </c>
      <c r="AG216" s="6">
        <v>3</v>
      </c>
      <c r="AH216" s="7">
        <f t="shared" si="48"/>
        <v>3.6666666666666665</v>
      </c>
      <c r="AI216" s="7">
        <f t="shared" si="49"/>
        <v>3.1547619047619051</v>
      </c>
      <c r="AJ216" s="6">
        <v>5</v>
      </c>
      <c r="AK216" s="6">
        <v>5</v>
      </c>
      <c r="AL216" s="6">
        <v>4</v>
      </c>
      <c r="AM216" s="6">
        <v>4</v>
      </c>
      <c r="AN216" s="6">
        <v>3</v>
      </c>
      <c r="AO216" s="18">
        <f t="shared" si="50"/>
        <v>4.2222222222222223</v>
      </c>
    </row>
    <row r="217" spans="1:41" x14ac:dyDescent="0.25">
      <c r="A217" t="s">
        <v>664</v>
      </c>
      <c r="B217" t="s">
        <v>453</v>
      </c>
      <c r="C217" t="s">
        <v>439</v>
      </c>
      <c r="D217" t="s">
        <v>454</v>
      </c>
      <c r="E217" s="6">
        <v>1</v>
      </c>
      <c r="F217" t="s">
        <v>644</v>
      </c>
      <c r="G217" s="6" t="str">
        <f t="shared" si="41"/>
        <v>Среден</v>
      </c>
      <c r="H217" s="6" t="str">
        <f t="shared" si="42"/>
        <v>Висок</v>
      </c>
      <c r="I217" s="6" t="str">
        <f t="shared" si="39"/>
        <v>Висок</v>
      </c>
      <c r="J217" s="18">
        <f t="shared" si="40"/>
        <v>3.253333333333333</v>
      </c>
      <c r="K217" s="21">
        <v>3</v>
      </c>
      <c r="L217" s="21">
        <v>1</v>
      </c>
      <c r="M217" s="7">
        <f t="shared" si="43"/>
        <v>2.5</v>
      </c>
      <c r="N217">
        <v>3</v>
      </c>
      <c r="O217">
        <v>4</v>
      </c>
      <c r="P217">
        <v>5</v>
      </c>
      <c r="Q217">
        <v>1</v>
      </c>
      <c r="R217" s="6">
        <f t="shared" si="44"/>
        <v>3.8</v>
      </c>
      <c r="S217" s="18">
        <f t="shared" si="45"/>
        <v>4.7380952380952381</v>
      </c>
      <c r="T217" s="5">
        <v>5</v>
      </c>
      <c r="U217" s="6">
        <v>5</v>
      </c>
      <c r="V217" s="6">
        <v>3</v>
      </c>
      <c r="W217" s="6">
        <v>5</v>
      </c>
      <c r="X217" s="6">
        <v>5</v>
      </c>
      <c r="Y217" s="6">
        <v>5</v>
      </c>
      <c r="Z217" s="7">
        <f t="shared" si="46"/>
        <v>4.75</v>
      </c>
      <c r="AA217" s="6">
        <v>4</v>
      </c>
      <c r="AB217" s="6">
        <v>4</v>
      </c>
      <c r="AC217" s="6">
        <v>4</v>
      </c>
      <c r="AD217" s="6">
        <v>1</v>
      </c>
      <c r="AE217" s="7">
        <f t="shared" si="47"/>
        <v>3.1428571428571428</v>
      </c>
      <c r="AF217" s="6">
        <v>5</v>
      </c>
      <c r="AG217" s="6">
        <v>5</v>
      </c>
      <c r="AH217" s="7">
        <f t="shared" si="48"/>
        <v>5</v>
      </c>
      <c r="AI217" s="7">
        <f t="shared" si="49"/>
        <v>4.6071428571428568</v>
      </c>
      <c r="AJ217" s="6">
        <v>5</v>
      </c>
      <c r="AK217" s="6">
        <v>4</v>
      </c>
      <c r="AL217" s="6">
        <v>5</v>
      </c>
      <c r="AM217" s="6">
        <v>5</v>
      </c>
      <c r="AN217" s="6">
        <v>5</v>
      </c>
      <c r="AO217" s="18">
        <f t="shared" si="50"/>
        <v>4.8888888888888893</v>
      </c>
    </row>
    <row r="218" spans="1:41" x14ac:dyDescent="0.25">
      <c r="A218" t="s">
        <v>664</v>
      </c>
      <c r="B218" t="s">
        <v>455</v>
      </c>
      <c r="C218" t="s">
        <v>439</v>
      </c>
      <c r="D218" t="s">
        <v>456</v>
      </c>
      <c r="E218" s="6">
        <v>5</v>
      </c>
      <c r="F218" t="s">
        <v>645</v>
      </c>
      <c r="G218" s="6" t="str">
        <f t="shared" si="41"/>
        <v>Среден</v>
      </c>
      <c r="H218" s="6" t="str">
        <f t="shared" si="42"/>
        <v>Среден</v>
      </c>
      <c r="I218" s="6" t="str">
        <f t="shared" si="39"/>
        <v>Среден</v>
      </c>
      <c r="J218" s="18">
        <f t="shared" si="40"/>
        <v>3.4466666666666668</v>
      </c>
      <c r="K218" s="21">
        <v>4</v>
      </c>
      <c r="L218" s="21">
        <v>5</v>
      </c>
      <c r="M218" s="7">
        <f t="shared" si="43"/>
        <v>4.25</v>
      </c>
      <c r="N218">
        <v>2</v>
      </c>
      <c r="O218">
        <v>4</v>
      </c>
      <c r="P218">
        <v>3</v>
      </c>
      <c r="Q218">
        <v>2</v>
      </c>
      <c r="R218" s="6">
        <f t="shared" si="44"/>
        <v>3.2</v>
      </c>
      <c r="S218" s="18">
        <f t="shared" si="45"/>
        <v>2.9960317460317456</v>
      </c>
      <c r="T218" s="5">
        <v>3</v>
      </c>
      <c r="U218" s="6">
        <v>3</v>
      </c>
      <c r="V218" s="6">
        <v>1</v>
      </c>
      <c r="W218" s="6">
        <v>5</v>
      </c>
      <c r="X218" s="6">
        <v>3</v>
      </c>
      <c r="Y218" s="6">
        <v>2</v>
      </c>
      <c r="Z218" s="7">
        <f t="shared" si="46"/>
        <v>3.125</v>
      </c>
      <c r="AA218" s="6">
        <v>3</v>
      </c>
      <c r="AB218" s="6">
        <v>3</v>
      </c>
      <c r="AC218" s="6">
        <v>5</v>
      </c>
      <c r="AD218" s="6">
        <v>1</v>
      </c>
      <c r="AE218" s="7">
        <f t="shared" si="47"/>
        <v>2.7142857142857144</v>
      </c>
      <c r="AF218" s="6">
        <v>3</v>
      </c>
      <c r="AG218" s="6">
        <v>3</v>
      </c>
      <c r="AH218" s="7">
        <f t="shared" si="48"/>
        <v>3</v>
      </c>
      <c r="AI218" s="7">
        <f t="shared" si="49"/>
        <v>2.9940476190476191</v>
      </c>
      <c r="AJ218" s="6">
        <v>3</v>
      </c>
      <c r="AK218" s="6">
        <v>3</v>
      </c>
      <c r="AL218" s="6">
        <v>3</v>
      </c>
      <c r="AM218" s="6">
        <v>3</v>
      </c>
      <c r="AN218" s="6">
        <v>3</v>
      </c>
      <c r="AO218" s="18">
        <f t="shared" si="50"/>
        <v>3</v>
      </c>
    </row>
    <row r="219" spans="1:41" x14ac:dyDescent="0.25">
      <c r="A219" t="s">
        <v>663</v>
      </c>
      <c r="B219" t="s">
        <v>461</v>
      </c>
      <c r="C219" t="s">
        <v>462</v>
      </c>
      <c r="D219" t="s">
        <v>463</v>
      </c>
      <c r="E219" s="6">
        <v>9</v>
      </c>
      <c r="F219" t="s">
        <v>647</v>
      </c>
      <c r="G219" s="6" t="str">
        <f t="shared" si="41"/>
        <v>Среден</v>
      </c>
      <c r="H219" s="6" t="str">
        <f t="shared" si="42"/>
        <v>Нисък</v>
      </c>
      <c r="I219" s="6" t="str">
        <f t="shared" si="39"/>
        <v>Нисък</v>
      </c>
      <c r="J219" s="18">
        <f t="shared" si="40"/>
        <v>3.28</v>
      </c>
      <c r="K219" s="21">
        <v>4</v>
      </c>
      <c r="L219" s="21">
        <v>2</v>
      </c>
      <c r="M219" s="7">
        <f t="shared" si="43"/>
        <v>3.5</v>
      </c>
      <c r="N219">
        <v>4</v>
      </c>
      <c r="O219">
        <v>1</v>
      </c>
      <c r="P219">
        <v>2</v>
      </c>
      <c r="Q219">
        <v>5</v>
      </c>
      <c r="R219" s="6">
        <f t="shared" si="44"/>
        <v>2.2000000000000002</v>
      </c>
      <c r="S219" s="18">
        <f t="shared" si="45"/>
        <v>1.7222222222222221</v>
      </c>
      <c r="T219" s="5">
        <v>2</v>
      </c>
      <c r="U219" s="6">
        <v>1</v>
      </c>
      <c r="V219" s="6">
        <v>2</v>
      </c>
      <c r="W219" s="6">
        <v>1</v>
      </c>
      <c r="X219" s="6">
        <v>5</v>
      </c>
      <c r="Y219" s="6">
        <v>2</v>
      </c>
      <c r="Z219" s="7">
        <f t="shared" si="46"/>
        <v>1.75</v>
      </c>
      <c r="AA219" s="6">
        <v>1</v>
      </c>
      <c r="AB219" s="6">
        <v>4</v>
      </c>
      <c r="AC219" s="6">
        <v>3</v>
      </c>
      <c r="AD219" s="6">
        <v>4</v>
      </c>
      <c r="AE219" s="7">
        <f t="shared" si="47"/>
        <v>3</v>
      </c>
      <c r="AF219" s="6">
        <v>1</v>
      </c>
      <c r="AG219" s="6">
        <v>1</v>
      </c>
      <c r="AH219" s="7">
        <f t="shared" si="48"/>
        <v>1</v>
      </c>
      <c r="AI219" s="7">
        <f t="shared" si="49"/>
        <v>1.5833333333333333</v>
      </c>
      <c r="AJ219" s="6">
        <v>1</v>
      </c>
      <c r="AK219" s="6">
        <v>1</v>
      </c>
      <c r="AL219" s="6">
        <v>1</v>
      </c>
      <c r="AM219" s="6">
        <v>1</v>
      </c>
      <c r="AN219" s="6">
        <v>1</v>
      </c>
      <c r="AO219" s="18">
        <f t="shared" si="50"/>
        <v>1</v>
      </c>
    </row>
    <row r="220" spans="1:41" x14ac:dyDescent="0.25">
      <c r="A220" t="s">
        <v>663</v>
      </c>
      <c r="B220" t="s">
        <v>464</v>
      </c>
      <c r="C220" t="s">
        <v>462</v>
      </c>
      <c r="D220" t="s">
        <v>465</v>
      </c>
      <c r="E220" s="6">
        <v>9</v>
      </c>
      <c r="F220" t="s">
        <v>647</v>
      </c>
      <c r="G220" s="6" t="str">
        <f t="shared" si="41"/>
        <v>Нисък</v>
      </c>
      <c r="H220" s="6" t="str">
        <f t="shared" si="42"/>
        <v>Нисък</v>
      </c>
      <c r="I220" s="6" t="str">
        <f t="shared" si="39"/>
        <v>Нисък</v>
      </c>
      <c r="J220" s="18">
        <f t="shared" si="40"/>
        <v>1.7666666666666664</v>
      </c>
      <c r="K220" s="21">
        <v>1</v>
      </c>
      <c r="L220" s="21">
        <v>2</v>
      </c>
      <c r="M220" s="7">
        <f t="shared" si="43"/>
        <v>1.25</v>
      </c>
      <c r="N220">
        <v>2</v>
      </c>
      <c r="O220">
        <v>1</v>
      </c>
      <c r="P220">
        <v>2</v>
      </c>
      <c r="Q220">
        <v>4</v>
      </c>
      <c r="R220" s="6">
        <f t="shared" si="44"/>
        <v>2</v>
      </c>
      <c r="S220" s="18">
        <f t="shared" si="45"/>
        <v>2.1507936507936507</v>
      </c>
      <c r="T220" s="5">
        <v>2</v>
      </c>
      <c r="U220" s="6">
        <v>2</v>
      </c>
      <c r="V220" s="6">
        <v>2</v>
      </c>
      <c r="W220" s="6">
        <v>4</v>
      </c>
      <c r="X220" s="6">
        <v>3</v>
      </c>
      <c r="Y220" s="6">
        <v>3</v>
      </c>
      <c r="Z220" s="7">
        <f t="shared" si="46"/>
        <v>2.75</v>
      </c>
      <c r="AA220" s="6">
        <v>1</v>
      </c>
      <c r="AB220" s="6">
        <v>5</v>
      </c>
      <c r="AC220" s="6">
        <v>4</v>
      </c>
      <c r="AD220" s="6">
        <v>2</v>
      </c>
      <c r="AE220" s="7">
        <f t="shared" si="47"/>
        <v>2.8571428571428572</v>
      </c>
      <c r="AF220" s="6">
        <v>1</v>
      </c>
      <c r="AG220" s="6">
        <v>3</v>
      </c>
      <c r="AH220" s="7">
        <f t="shared" si="48"/>
        <v>1.6666666666666667</v>
      </c>
      <c r="AI220" s="7">
        <f t="shared" si="49"/>
        <v>2.2261904761904763</v>
      </c>
      <c r="AJ220" s="6">
        <v>2</v>
      </c>
      <c r="AK220" s="6">
        <v>1</v>
      </c>
      <c r="AL220" s="6">
        <v>2</v>
      </c>
      <c r="AM220" s="6">
        <v>1</v>
      </c>
      <c r="AN220" s="6">
        <v>2</v>
      </c>
      <c r="AO220" s="18">
        <f t="shared" si="50"/>
        <v>1.6666666666666667</v>
      </c>
    </row>
    <row r="221" spans="1:41" x14ac:dyDescent="0.25">
      <c r="A221" t="s">
        <v>663</v>
      </c>
      <c r="B221" t="s">
        <v>466</v>
      </c>
      <c r="C221" t="s">
        <v>462</v>
      </c>
      <c r="D221" t="s">
        <v>467</v>
      </c>
      <c r="E221" s="6">
        <v>9</v>
      </c>
      <c r="F221" t="s">
        <v>647</v>
      </c>
      <c r="G221" s="6" t="str">
        <f t="shared" si="41"/>
        <v>Нисък</v>
      </c>
      <c r="H221" s="6" t="str">
        <f t="shared" si="42"/>
        <v>Нисък</v>
      </c>
      <c r="I221" s="6" t="str">
        <f t="shared" si="39"/>
        <v>Нисък</v>
      </c>
      <c r="J221" s="18">
        <f t="shared" si="40"/>
        <v>2.3199999999999998</v>
      </c>
      <c r="K221" s="21">
        <v>1</v>
      </c>
      <c r="L221" s="21">
        <v>3</v>
      </c>
      <c r="M221" s="7">
        <f t="shared" si="43"/>
        <v>1.5</v>
      </c>
      <c r="N221">
        <v>4</v>
      </c>
      <c r="O221">
        <v>2</v>
      </c>
      <c r="P221">
        <v>1</v>
      </c>
      <c r="Q221">
        <v>3</v>
      </c>
      <c r="R221" s="6">
        <f t="shared" si="44"/>
        <v>1.8</v>
      </c>
      <c r="S221" s="18">
        <f t="shared" si="45"/>
        <v>1.9841269841269842</v>
      </c>
      <c r="T221" s="5">
        <v>2</v>
      </c>
      <c r="U221" s="6">
        <v>1</v>
      </c>
      <c r="V221" s="6">
        <v>3</v>
      </c>
      <c r="W221" s="6">
        <v>2</v>
      </c>
      <c r="X221" s="6">
        <v>3</v>
      </c>
      <c r="Y221" s="6">
        <v>3</v>
      </c>
      <c r="Z221" s="7">
        <f t="shared" si="46"/>
        <v>2</v>
      </c>
      <c r="AA221" s="6">
        <v>3</v>
      </c>
      <c r="AB221" s="6">
        <v>4</v>
      </c>
      <c r="AC221" s="6">
        <v>3</v>
      </c>
      <c r="AD221" s="6">
        <v>5</v>
      </c>
      <c r="AE221" s="7">
        <f t="shared" si="47"/>
        <v>3.8571428571428572</v>
      </c>
      <c r="AF221" s="6">
        <v>1</v>
      </c>
      <c r="AG221" s="6">
        <v>2</v>
      </c>
      <c r="AH221" s="7">
        <f t="shared" si="48"/>
        <v>1.3333333333333333</v>
      </c>
      <c r="AI221" s="7">
        <f t="shared" si="49"/>
        <v>1.9761904761904763</v>
      </c>
      <c r="AJ221" s="6">
        <v>2</v>
      </c>
      <c r="AK221" s="6">
        <v>1</v>
      </c>
      <c r="AL221" s="6">
        <v>2</v>
      </c>
      <c r="AM221" s="6">
        <v>1</v>
      </c>
      <c r="AN221" s="6">
        <v>1</v>
      </c>
      <c r="AO221" s="18">
        <f t="shared" si="50"/>
        <v>1.5555555555555556</v>
      </c>
    </row>
    <row r="222" spans="1:41" x14ac:dyDescent="0.25">
      <c r="A222" t="s">
        <v>663</v>
      </c>
      <c r="B222" t="s">
        <v>468</v>
      </c>
      <c r="C222" t="s">
        <v>462</v>
      </c>
      <c r="D222" t="s">
        <v>469</v>
      </c>
      <c r="E222" s="6">
        <v>5</v>
      </c>
      <c r="F222" t="s">
        <v>645</v>
      </c>
      <c r="G222" s="6" t="str">
        <f t="shared" si="41"/>
        <v>Среден</v>
      </c>
      <c r="H222" s="6" t="str">
        <f t="shared" si="42"/>
        <v>Среден</v>
      </c>
      <c r="I222" s="6" t="str">
        <f t="shared" si="39"/>
        <v>Среден</v>
      </c>
      <c r="J222" s="18">
        <f t="shared" si="40"/>
        <v>3.06</v>
      </c>
      <c r="K222" s="21">
        <v>2</v>
      </c>
      <c r="L222" s="21">
        <v>1</v>
      </c>
      <c r="M222" s="7">
        <f t="shared" si="43"/>
        <v>1.75</v>
      </c>
      <c r="N222">
        <v>4</v>
      </c>
      <c r="O222">
        <v>4</v>
      </c>
      <c r="P222">
        <v>3</v>
      </c>
      <c r="Q222">
        <v>3</v>
      </c>
      <c r="R222" s="6">
        <f t="shared" si="44"/>
        <v>3.4</v>
      </c>
      <c r="S222" s="18">
        <f t="shared" si="45"/>
        <v>3.0873015873015874</v>
      </c>
      <c r="T222" s="5">
        <v>3</v>
      </c>
      <c r="U222" s="6">
        <v>4</v>
      </c>
      <c r="V222" s="6">
        <v>3</v>
      </c>
      <c r="W222" s="6">
        <v>4</v>
      </c>
      <c r="X222" s="6">
        <v>3</v>
      </c>
      <c r="Y222" s="6">
        <v>4</v>
      </c>
      <c r="Z222" s="7">
        <f t="shared" si="46"/>
        <v>3.75</v>
      </c>
      <c r="AA222" s="6">
        <v>2</v>
      </c>
      <c r="AB222" s="6">
        <v>3</v>
      </c>
      <c r="AC222" s="6">
        <v>3</v>
      </c>
      <c r="AD222" s="6">
        <v>5</v>
      </c>
      <c r="AE222" s="7">
        <f t="shared" si="47"/>
        <v>3.2857142857142856</v>
      </c>
      <c r="AF222" s="6">
        <v>3</v>
      </c>
      <c r="AG222" s="6">
        <v>2</v>
      </c>
      <c r="AH222" s="7">
        <f t="shared" si="48"/>
        <v>2.6666666666666665</v>
      </c>
      <c r="AI222" s="7">
        <f t="shared" si="49"/>
        <v>3.1309523809523809</v>
      </c>
      <c r="AJ222" s="6">
        <v>4</v>
      </c>
      <c r="AK222" s="6">
        <v>3</v>
      </c>
      <c r="AL222" s="6">
        <v>3</v>
      </c>
      <c r="AM222" s="6">
        <v>3</v>
      </c>
      <c r="AN222" s="6">
        <v>3</v>
      </c>
      <c r="AO222" s="18">
        <f t="shared" si="50"/>
        <v>3.2222222222222223</v>
      </c>
    </row>
    <row r="223" spans="1:41" x14ac:dyDescent="0.25">
      <c r="A223" t="s">
        <v>663</v>
      </c>
      <c r="B223" t="s">
        <v>470</v>
      </c>
      <c r="C223" t="s">
        <v>462</v>
      </c>
      <c r="D223" t="s">
        <v>471</v>
      </c>
      <c r="E223" s="6">
        <v>1</v>
      </c>
      <c r="F223" t="s">
        <v>644</v>
      </c>
      <c r="G223" s="6" t="str">
        <f t="shared" si="41"/>
        <v>Висок</v>
      </c>
      <c r="H223" s="6" t="str">
        <f t="shared" si="42"/>
        <v>Висок</v>
      </c>
      <c r="I223" s="6" t="str">
        <f t="shared" si="39"/>
        <v>Висок</v>
      </c>
      <c r="J223" s="18">
        <f t="shared" si="40"/>
        <v>3.9200000000000004</v>
      </c>
      <c r="K223" s="21">
        <v>5</v>
      </c>
      <c r="L223" s="21">
        <v>3</v>
      </c>
      <c r="M223" s="7">
        <f t="shared" si="43"/>
        <v>4.5</v>
      </c>
      <c r="N223">
        <v>4</v>
      </c>
      <c r="O223">
        <v>3</v>
      </c>
      <c r="P223">
        <v>3</v>
      </c>
      <c r="Q223">
        <v>2</v>
      </c>
      <c r="R223" s="6">
        <f t="shared" si="44"/>
        <v>2.8</v>
      </c>
      <c r="S223" s="18">
        <f t="shared" si="45"/>
        <v>3.6825396825396823</v>
      </c>
      <c r="T223" s="5">
        <v>3</v>
      </c>
      <c r="U223" s="6">
        <v>5</v>
      </c>
      <c r="V223" s="6">
        <v>4</v>
      </c>
      <c r="W223" s="6">
        <v>4</v>
      </c>
      <c r="X223" s="6">
        <v>5</v>
      </c>
      <c r="Y223" s="6">
        <v>4</v>
      </c>
      <c r="Z223" s="7">
        <f t="shared" si="46"/>
        <v>4.5</v>
      </c>
      <c r="AA223" s="6">
        <v>4</v>
      </c>
      <c r="AB223" s="6">
        <v>4</v>
      </c>
      <c r="AC223" s="6">
        <v>5</v>
      </c>
      <c r="AD223" s="6">
        <v>4</v>
      </c>
      <c r="AE223" s="7">
        <f t="shared" si="47"/>
        <v>4.1428571428571432</v>
      </c>
      <c r="AF223" s="6">
        <v>4</v>
      </c>
      <c r="AG223" s="6">
        <v>3</v>
      </c>
      <c r="AH223" s="7">
        <f t="shared" si="48"/>
        <v>3.6666666666666665</v>
      </c>
      <c r="AI223" s="7">
        <f t="shared" si="49"/>
        <v>4.0238095238095237</v>
      </c>
      <c r="AJ223" s="6">
        <v>5</v>
      </c>
      <c r="AK223" s="6">
        <v>4</v>
      </c>
      <c r="AL223" s="6">
        <v>5</v>
      </c>
      <c r="AM223" s="6">
        <v>4</v>
      </c>
      <c r="AN223" s="6">
        <v>4</v>
      </c>
      <c r="AO223" s="18">
        <f t="shared" si="50"/>
        <v>4.5555555555555554</v>
      </c>
    </row>
    <row r="224" spans="1:41" x14ac:dyDescent="0.25">
      <c r="A224" t="s">
        <v>663</v>
      </c>
      <c r="B224" t="s">
        <v>472</v>
      </c>
      <c r="C224" t="s">
        <v>473</v>
      </c>
      <c r="D224" t="s">
        <v>474</v>
      </c>
      <c r="E224" s="6">
        <v>5</v>
      </c>
      <c r="F224" t="s">
        <v>645</v>
      </c>
      <c r="G224" s="6" t="str">
        <f t="shared" si="41"/>
        <v>Среден</v>
      </c>
      <c r="H224" s="6" t="str">
        <f t="shared" si="42"/>
        <v>Среден</v>
      </c>
      <c r="I224" s="6" t="str">
        <f t="shared" si="39"/>
        <v>Среден</v>
      </c>
      <c r="J224" s="18">
        <f t="shared" si="40"/>
        <v>2.9866666666666668</v>
      </c>
      <c r="K224" s="21">
        <v>3</v>
      </c>
      <c r="L224" s="21">
        <v>1</v>
      </c>
      <c r="M224" s="7">
        <f t="shared" si="43"/>
        <v>2.5</v>
      </c>
      <c r="N224">
        <v>2</v>
      </c>
      <c r="O224">
        <v>3</v>
      </c>
      <c r="P224">
        <v>5</v>
      </c>
      <c r="Q224">
        <v>3</v>
      </c>
      <c r="R224" s="6">
        <f t="shared" si="44"/>
        <v>3.8</v>
      </c>
      <c r="S224" s="18">
        <f t="shared" si="45"/>
        <v>2.6309523809523809</v>
      </c>
      <c r="T224" s="5">
        <v>3</v>
      </c>
      <c r="U224" s="6">
        <v>4</v>
      </c>
      <c r="V224" s="6">
        <v>2</v>
      </c>
      <c r="W224" s="6">
        <v>2</v>
      </c>
      <c r="X224" s="6">
        <v>1</v>
      </c>
      <c r="Y224" s="6">
        <v>2</v>
      </c>
      <c r="Z224" s="7">
        <f t="shared" si="46"/>
        <v>2.625</v>
      </c>
      <c r="AA224" s="6">
        <v>5</v>
      </c>
      <c r="AB224" s="6">
        <v>3</v>
      </c>
      <c r="AC224" s="6">
        <v>2</v>
      </c>
      <c r="AD224" s="6">
        <v>3</v>
      </c>
      <c r="AE224" s="7">
        <f t="shared" si="47"/>
        <v>3.4285714285714284</v>
      </c>
      <c r="AF224" s="6">
        <v>2</v>
      </c>
      <c r="AG224" s="6">
        <v>2</v>
      </c>
      <c r="AH224" s="7">
        <f t="shared" si="48"/>
        <v>2</v>
      </c>
      <c r="AI224" s="7">
        <f t="shared" si="49"/>
        <v>2.4464285714285716</v>
      </c>
      <c r="AJ224" s="6">
        <v>2</v>
      </c>
      <c r="AK224" s="6">
        <v>2</v>
      </c>
      <c r="AL224" s="6">
        <v>3</v>
      </c>
      <c r="AM224" s="6">
        <v>2</v>
      </c>
      <c r="AN224" s="6">
        <v>3</v>
      </c>
      <c r="AO224" s="18">
        <f t="shared" si="50"/>
        <v>2.4444444444444446</v>
      </c>
    </row>
    <row r="225" spans="1:41" x14ac:dyDescent="0.25">
      <c r="A225" t="s">
        <v>663</v>
      </c>
      <c r="B225" t="s">
        <v>475</v>
      </c>
      <c r="C225" t="s">
        <v>473</v>
      </c>
      <c r="D225" t="s">
        <v>476</v>
      </c>
      <c r="E225" s="6">
        <v>1</v>
      </c>
      <c r="F225" t="s">
        <v>644</v>
      </c>
      <c r="G225" s="6" t="str">
        <f t="shared" si="41"/>
        <v>Висок</v>
      </c>
      <c r="H225" s="6" t="str">
        <f t="shared" si="42"/>
        <v>Висок</v>
      </c>
      <c r="I225" s="6" t="str">
        <f t="shared" si="39"/>
        <v>Висок</v>
      </c>
      <c r="J225" s="18">
        <f t="shared" si="40"/>
        <v>4.5</v>
      </c>
      <c r="K225" s="21">
        <v>5</v>
      </c>
      <c r="L225" s="21">
        <v>4</v>
      </c>
      <c r="M225" s="7">
        <f t="shared" si="43"/>
        <v>4.75</v>
      </c>
      <c r="N225">
        <v>4</v>
      </c>
      <c r="O225">
        <v>4</v>
      </c>
      <c r="P225">
        <v>5</v>
      </c>
      <c r="Q225">
        <v>2</v>
      </c>
      <c r="R225" s="6">
        <f t="shared" si="44"/>
        <v>4</v>
      </c>
      <c r="S225" s="18">
        <f t="shared" si="45"/>
        <v>3.5238095238095242</v>
      </c>
      <c r="T225" s="5">
        <v>3</v>
      </c>
      <c r="U225" s="6">
        <v>4</v>
      </c>
      <c r="V225" s="6">
        <v>4</v>
      </c>
      <c r="W225" s="6">
        <v>1</v>
      </c>
      <c r="X225" s="6">
        <v>3</v>
      </c>
      <c r="Y225" s="6">
        <v>3</v>
      </c>
      <c r="Z225" s="7">
        <f t="shared" si="46"/>
        <v>3</v>
      </c>
      <c r="AA225" s="6">
        <v>5</v>
      </c>
      <c r="AB225" s="6">
        <v>5</v>
      </c>
      <c r="AC225" s="6">
        <v>4</v>
      </c>
      <c r="AD225" s="6">
        <v>1</v>
      </c>
      <c r="AE225" s="7">
        <f t="shared" si="47"/>
        <v>3.7142857142857144</v>
      </c>
      <c r="AF225" s="6">
        <v>4</v>
      </c>
      <c r="AG225" s="6">
        <v>5</v>
      </c>
      <c r="AH225" s="7">
        <f t="shared" si="48"/>
        <v>4.333333333333333</v>
      </c>
      <c r="AI225" s="7">
        <f t="shared" si="49"/>
        <v>3.785714285714286</v>
      </c>
      <c r="AJ225" s="6">
        <v>5</v>
      </c>
      <c r="AK225" s="6">
        <v>5</v>
      </c>
      <c r="AL225" s="6">
        <v>4</v>
      </c>
      <c r="AM225" s="6">
        <v>4</v>
      </c>
      <c r="AN225" s="6">
        <v>4</v>
      </c>
      <c r="AO225" s="18">
        <f t="shared" si="50"/>
        <v>4.333333333333333</v>
      </c>
    </row>
    <row r="226" spans="1:41" x14ac:dyDescent="0.25">
      <c r="A226" t="s">
        <v>663</v>
      </c>
      <c r="B226" t="s">
        <v>477</v>
      </c>
      <c r="C226" t="s">
        <v>473</v>
      </c>
      <c r="D226" t="s">
        <v>478</v>
      </c>
      <c r="E226" s="6">
        <v>1</v>
      </c>
      <c r="F226" t="s">
        <v>644</v>
      </c>
      <c r="G226" s="6" t="str">
        <f t="shared" si="41"/>
        <v>Висок</v>
      </c>
      <c r="H226" s="6" t="str">
        <f t="shared" si="42"/>
        <v>Висок</v>
      </c>
      <c r="I226" s="6" t="str">
        <f t="shared" si="39"/>
        <v>Висок</v>
      </c>
      <c r="J226" s="18">
        <f t="shared" si="40"/>
        <v>3.8933333333333331</v>
      </c>
      <c r="K226" s="21">
        <v>5</v>
      </c>
      <c r="L226" s="21">
        <v>3</v>
      </c>
      <c r="M226" s="7">
        <f t="shared" si="43"/>
        <v>4.5</v>
      </c>
      <c r="N226">
        <v>3</v>
      </c>
      <c r="O226">
        <v>5</v>
      </c>
      <c r="P226">
        <v>3</v>
      </c>
      <c r="Q226">
        <v>1</v>
      </c>
      <c r="R226" s="6">
        <f t="shared" si="44"/>
        <v>3.4</v>
      </c>
      <c r="S226" s="18">
        <f t="shared" si="45"/>
        <v>3.6904761904761902</v>
      </c>
      <c r="T226" s="5">
        <v>3</v>
      </c>
      <c r="U226" s="6">
        <v>2</v>
      </c>
      <c r="V226" s="6">
        <v>3</v>
      </c>
      <c r="W226" s="6">
        <v>3</v>
      </c>
      <c r="X226" s="6">
        <v>3</v>
      </c>
      <c r="Y226" s="6">
        <v>4</v>
      </c>
      <c r="Z226" s="7">
        <f t="shared" si="46"/>
        <v>2.75</v>
      </c>
      <c r="AA226" s="6">
        <v>4</v>
      </c>
      <c r="AB226" s="6">
        <v>5</v>
      </c>
      <c r="AC226" s="6">
        <v>4</v>
      </c>
      <c r="AD226" s="6">
        <v>2</v>
      </c>
      <c r="AE226" s="7">
        <f t="shared" si="47"/>
        <v>3.7142857142857144</v>
      </c>
      <c r="AF226" s="6">
        <v>5</v>
      </c>
      <c r="AG226" s="6">
        <v>5</v>
      </c>
      <c r="AH226" s="7">
        <f t="shared" si="48"/>
        <v>5</v>
      </c>
      <c r="AI226" s="7">
        <f t="shared" si="49"/>
        <v>4.0357142857142856</v>
      </c>
      <c r="AJ226" s="6">
        <v>4</v>
      </c>
      <c r="AK226" s="6">
        <v>5</v>
      </c>
      <c r="AL226" s="6">
        <v>5</v>
      </c>
      <c r="AM226" s="6">
        <v>5</v>
      </c>
      <c r="AN226" s="6">
        <v>3</v>
      </c>
      <c r="AO226" s="18">
        <f t="shared" si="50"/>
        <v>4.5555555555555554</v>
      </c>
    </row>
    <row r="227" spans="1:41" x14ac:dyDescent="0.25">
      <c r="A227" t="s">
        <v>663</v>
      </c>
      <c r="B227" t="s">
        <v>479</v>
      </c>
      <c r="C227" t="s">
        <v>473</v>
      </c>
      <c r="D227" t="s">
        <v>480</v>
      </c>
      <c r="E227" s="6">
        <v>4</v>
      </c>
      <c r="F227" t="s">
        <v>644</v>
      </c>
      <c r="G227" s="6" t="str">
        <f t="shared" si="41"/>
        <v>Висок</v>
      </c>
      <c r="H227" s="6" t="str">
        <f t="shared" si="42"/>
        <v>Висок</v>
      </c>
      <c r="I227" s="6" t="str">
        <f t="shared" si="39"/>
        <v>Среден</v>
      </c>
      <c r="J227" s="18">
        <f t="shared" si="40"/>
        <v>4.5200000000000005</v>
      </c>
      <c r="K227" s="21">
        <v>4</v>
      </c>
      <c r="L227" s="21">
        <v>4</v>
      </c>
      <c r="M227" s="7">
        <f t="shared" si="43"/>
        <v>4</v>
      </c>
      <c r="N227">
        <v>4</v>
      </c>
      <c r="O227">
        <v>5</v>
      </c>
      <c r="P227">
        <v>5</v>
      </c>
      <c r="Q227">
        <v>4</v>
      </c>
      <c r="R227" s="6">
        <f t="shared" si="44"/>
        <v>4.8</v>
      </c>
      <c r="S227" s="18">
        <f t="shared" si="45"/>
        <v>3.9880952380952377</v>
      </c>
      <c r="T227" s="5">
        <v>3</v>
      </c>
      <c r="U227" s="6">
        <v>4</v>
      </c>
      <c r="V227" s="6">
        <v>3</v>
      </c>
      <c r="W227" s="6">
        <v>5</v>
      </c>
      <c r="X227" s="6">
        <v>3</v>
      </c>
      <c r="Y227" s="6">
        <v>3</v>
      </c>
      <c r="Z227" s="7">
        <f t="shared" si="46"/>
        <v>3.875</v>
      </c>
      <c r="AA227" s="6">
        <v>5</v>
      </c>
      <c r="AB227" s="6">
        <v>3</v>
      </c>
      <c r="AC227" s="6">
        <v>3</v>
      </c>
      <c r="AD227" s="6">
        <v>5</v>
      </c>
      <c r="AE227" s="7">
        <f t="shared" si="47"/>
        <v>4.1428571428571432</v>
      </c>
      <c r="AF227" s="6">
        <v>5</v>
      </c>
      <c r="AG227" s="6">
        <v>5</v>
      </c>
      <c r="AH227" s="7">
        <f t="shared" si="48"/>
        <v>5</v>
      </c>
      <c r="AI227" s="7">
        <f t="shared" si="49"/>
        <v>4.4821428571428568</v>
      </c>
      <c r="AJ227" s="6">
        <v>3</v>
      </c>
      <c r="AK227" s="6">
        <v>5</v>
      </c>
      <c r="AL227" s="6">
        <v>2</v>
      </c>
      <c r="AM227" s="6">
        <v>4</v>
      </c>
      <c r="AN227" s="6">
        <v>5</v>
      </c>
      <c r="AO227" s="18">
        <f t="shared" si="50"/>
        <v>3.3333333333333335</v>
      </c>
    </row>
    <row r="228" spans="1:41" x14ac:dyDescent="0.25">
      <c r="A228" t="s">
        <v>663</v>
      </c>
      <c r="B228" t="s">
        <v>481</v>
      </c>
      <c r="C228" t="s">
        <v>473</v>
      </c>
      <c r="D228" t="s">
        <v>482</v>
      </c>
      <c r="E228" s="6">
        <v>1</v>
      </c>
      <c r="F228" t="s">
        <v>644</v>
      </c>
      <c r="G228" s="6" t="str">
        <f t="shared" si="41"/>
        <v>Висок</v>
      </c>
      <c r="H228" s="6" t="str">
        <f t="shared" si="42"/>
        <v>Висок</v>
      </c>
      <c r="I228" s="6" t="str">
        <f t="shared" si="39"/>
        <v>Висок</v>
      </c>
      <c r="J228" s="18">
        <f t="shared" si="40"/>
        <v>4.26</v>
      </c>
      <c r="K228" s="21">
        <v>5</v>
      </c>
      <c r="L228" s="21">
        <v>4</v>
      </c>
      <c r="M228" s="7">
        <f t="shared" si="43"/>
        <v>4.75</v>
      </c>
      <c r="N228">
        <v>4</v>
      </c>
      <c r="O228">
        <v>3</v>
      </c>
      <c r="P228">
        <v>5</v>
      </c>
      <c r="Q228">
        <v>1</v>
      </c>
      <c r="R228" s="6">
        <f t="shared" si="44"/>
        <v>3.4</v>
      </c>
      <c r="S228" s="18">
        <f t="shared" si="45"/>
        <v>4.9047619047619042</v>
      </c>
      <c r="T228" s="5">
        <v>5</v>
      </c>
      <c r="U228" s="6">
        <v>5</v>
      </c>
      <c r="V228" s="6">
        <v>5</v>
      </c>
      <c r="W228" s="6">
        <v>5</v>
      </c>
      <c r="X228" s="6">
        <v>5</v>
      </c>
      <c r="Y228" s="6">
        <v>5</v>
      </c>
      <c r="Z228" s="7">
        <f t="shared" si="46"/>
        <v>5</v>
      </c>
      <c r="AA228" s="6">
        <v>5</v>
      </c>
      <c r="AB228" s="6">
        <v>5</v>
      </c>
      <c r="AC228" s="6">
        <v>5</v>
      </c>
      <c r="AD228" s="6">
        <v>2</v>
      </c>
      <c r="AE228" s="7">
        <f t="shared" si="47"/>
        <v>4.1428571428571432</v>
      </c>
      <c r="AF228" s="6">
        <v>5</v>
      </c>
      <c r="AG228" s="6">
        <v>5</v>
      </c>
      <c r="AH228" s="7">
        <f t="shared" si="48"/>
        <v>5</v>
      </c>
      <c r="AI228" s="7">
        <f t="shared" si="49"/>
        <v>4.8571428571428568</v>
      </c>
      <c r="AJ228" s="6">
        <v>5</v>
      </c>
      <c r="AK228" s="6">
        <v>5</v>
      </c>
      <c r="AL228" s="6">
        <v>5</v>
      </c>
      <c r="AM228" s="6">
        <v>5</v>
      </c>
      <c r="AN228" s="6">
        <v>5</v>
      </c>
      <c r="AO228" s="18">
        <f t="shared" si="50"/>
        <v>5</v>
      </c>
    </row>
    <row r="229" spans="1:41" x14ac:dyDescent="0.25">
      <c r="A229" t="s">
        <v>663</v>
      </c>
      <c r="B229" t="s">
        <v>483</v>
      </c>
      <c r="C229" t="s">
        <v>473</v>
      </c>
      <c r="D229" t="s">
        <v>484</v>
      </c>
      <c r="E229" s="6">
        <v>2</v>
      </c>
      <c r="F229" t="s">
        <v>644</v>
      </c>
      <c r="G229" s="6" t="str">
        <f t="shared" si="41"/>
        <v>Среден</v>
      </c>
      <c r="H229" s="6" t="str">
        <f t="shared" si="42"/>
        <v>Среден</v>
      </c>
      <c r="I229" s="6" t="str">
        <f t="shared" si="39"/>
        <v>Висок</v>
      </c>
      <c r="J229" s="18">
        <f t="shared" si="40"/>
        <v>2.9666666666666663</v>
      </c>
      <c r="K229" s="21">
        <v>2</v>
      </c>
      <c r="L229" s="21">
        <v>3</v>
      </c>
      <c r="M229" s="7">
        <f t="shared" si="43"/>
        <v>2.25</v>
      </c>
      <c r="N229">
        <v>2</v>
      </c>
      <c r="O229">
        <v>3</v>
      </c>
      <c r="P229">
        <v>5</v>
      </c>
      <c r="Q229">
        <v>4</v>
      </c>
      <c r="R229" s="6">
        <f t="shared" si="44"/>
        <v>4</v>
      </c>
      <c r="S229" s="18">
        <f t="shared" si="45"/>
        <v>3.1269841269841265</v>
      </c>
      <c r="T229" s="5">
        <v>3</v>
      </c>
      <c r="U229" s="6">
        <v>1</v>
      </c>
      <c r="V229" s="6">
        <v>3</v>
      </c>
      <c r="W229" s="6">
        <v>2</v>
      </c>
      <c r="X229" s="6">
        <v>3</v>
      </c>
      <c r="Y229" s="6">
        <v>3</v>
      </c>
      <c r="Z229" s="7">
        <f t="shared" si="46"/>
        <v>2</v>
      </c>
      <c r="AA229" s="6">
        <v>3</v>
      </c>
      <c r="AB229" s="6">
        <v>1</v>
      </c>
      <c r="AC229" s="6">
        <v>1</v>
      </c>
      <c r="AD229" s="6">
        <v>3</v>
      </c>
      <c r="AE229" s="7">
        <f t="shared" si="47"/>
        <v>2.1428571428571428</v>
      </c>
      <c r="AF229" s="6">
        <v>5</v>
      </c>
      <c r="AG229" s="6">
        <v>3</v>
      </c>
      <c r="AH229" s="7">
        <f t="shared" si="48"/>
        <v>4.333333333333333</v>
      </c>
      <c r="AI229" s="7">
        <f t="shared" si="49"/>
        <v>3.1904761904761902</v>
      </c>
      <c r="AJ229" s="6">
        <v>4</v>
      </c>
      <c r="AK229" s="6">
        <v>5</v>
      </c>
      <c r="AL229" s="6">
        <v>3</v>
      </c>
      <c r="AM229" s="6">
        <v>4</v>
      </c>
      <c r="AN229" s="6">
        <v>4</v>
      </c>
      <c r="AO229" s="18">
        <f t="shared" si="50"/>
        <v>3.7777777777777777</v>
      </c>
    </row>
    <row r="230" spans="1:41" x14ac:dyDescent="0.25">
      <c r="A230" t="s">
        <v>663</v>
      </c>
      <c r="B230" t="s">
        <v>485</v>
      </c>
      <c r="C230" t="s">
        <v>473</v>
      </c>
      <c r="D230" t="s">
        <v>486</v>
      </c>
      <c r="E230" s="6">
        <v>9</v>
      </c>
      <c r="F230" t="s">
        <v>647</v>
      </c>
      <c r="G230" s="6" t="str">
        <f t="shared" si="41"/>
        <v>Среден</v>
      </c>
      <c r="H230" s="6" t="str">
        <f t="shared" si="42"/>
        <v>Нисък</v>
      </c>
      <c r="I230" s="6" t="str">
        <f t="shared" si="39"/>
        <v>Нисък</v>
      </c>
      <c r="J230" s="18">
        <f t="shared" si="40"/>
        <v>2.8733333333333335</v>
      </c>
      <c r="K230" s="21">
        <v>2</v>
      </c>
      <c r="L230" s="21">
        <v>1</v>
      </c>
      <c r="M230" s="7">
        <f t="shared" si="43"/>
        <v>1.75</v>
      </c>
      <c r="N230">
        <v>3</v>
      </c>
      <c r="O230">
        <v>4</v>
      </c>
      <c r="P230">
        <v>3</v>
      </c>
      <c r="Q230">
        <v>4</v>
      </c>
      <c r="R230" s="6">
        <f t="shared" si="44"/>
        <v>3.6</v>
      </c>
      <c r="S230" s="18">
        <f t="shared" si="45"/>
        <v>2.1865079365079363</v>
      </c>
      <c r="T230" s="5">
        <v>2</v>
      </c>
      <c r="U230" s="6">
        <v>1</v>
      </c>
      <c r="V230" s="6">
        <v>1</v>
      </c>
      <c r="W230" s="6">
        <v>1</v>
      </c>
      <c r="X230" s="6">
        <v>2</v>
      </c>
      <c r="Y230" s="6">
        <v>1</v>
      </c>
      <c r="Z230" s="7">
        <f t="shared" si="46"/>
        <v>1.125</v>
      </c>
      <c r="AA230" s="6">
        <v>1</v>
      </c>
      <c r="AB230" s="6">
        <v>2</v>
      </c>
      <c r="AC230" s="6">
        <v>3</v>
      </c>
      <c r="AD230" s="6">
        <v>4</v>
      </c>
      <c r="AE230" s="7">
        <f t="shared" si="47"/>
        <v>2.4285714285714284</v>
      </c>
      <c r="AF230" s="6">
        <v>4</v>
      </c>
      <c r="AG230" s="6">
        <v>1</v>
      </c>
      <c r="AH230" s="7">
        <f t="shared" si="48"/>
        <v>3</v>
      </c>
      <c r="AI230" s="7">
        <f t="shared" si="49"/>
        <v>2.2797619047619047</v>
      </c>
      <c r="AJ230" s="6">
        <v>3</v>
      </c>
      <c r="AK230" s="6">
        <v>5</v>
      </c>
      <c r="AL230" s="6">
        <v>1</v>
      </c>
      <c r="AM230" s="6">
        <v>2</v>
      </c>
      <c r="AN230" s="6">
        <v>3</v>
      </c>
      <c r="AO230" s="18">
        <f t="shared" si="50"/>
        <v>2.3333333333333335</v>
      </c>
    </row>
    <row r="231" spans="1:41" x14ac:dyDescent="0.25">
      <c r="A231" t="s">
        <v>663</v>
      </c>
      <c r="B231" t="s">
        <v>489</v>
      </c>
      <c r="C231" t="s">
        <v>473</v>
      </c>
      <c r="D231" t="s">
        <v>490</v>
      </c>
      <c r="E231" s="6">
        <v>2</v>
      </c>
      <c r="F231" t="s">
        <v>644</v>
      </c>
      <c r="G231" s="6" t="str">
        <f t="shared" si="41"/>
        <v>Висок</v>
      </c>
      <c r="H231" s="6" t="str">
        <f t="shared" si="42"/>
        <v>Среден</v>
      </c>
      <c r="I231" s="6" t="str">
        <f t="shared" si="39"/>
        <v>Висок</v>
      </c>
      <c r="J231" s="18">
        <f t="shared" si="40"/>
        <v>3.96</v>
      </c>
      <c r="K231" s="21">
        <v>5</v>
      </c>
      <c r="L231" s="21">
        <v>1</v>
      </c>
      <c r="M231" s="7">
        <f t="shared" si="43"/>
        <v>4</v>
      </c>
      <c r="N231">
        <v>4</v>
      </c>
      <c r="O231">
        <v>3</v>
      </c>
      <c r="P231">
        <v>5</v>
      </c>
      <c r="Q231">
        <v>1</v>
      </c>
      <c r="R231" s="6">
        <f t="shared" si="44"/>
        <v>3.4</v>
      </c>
      <c r="S231" s="18">
        <f t="shared" si="45"/>
        <v>3.21031746031746</v>
      </c>
      <c r="T231" s="5">
        <v>3</v>
      </c>
      <c r="U231" s="6">
        <v>1</v>
      </c>
      <c r="V231" s="6">
        <v>3</v>
      </c>
      <c r="W231" s="6">
        <v>1</v>
      </c>
      <c r="X231" s="6">
        <v>1</v>
      </c>
      <c r="Y231" s="6">
        <v>2</v>
      </c>
      <c r="Z231" s="7">
        <f t="shared" si="46"/>
        <v>1.375</v>
      </c>
      <c r="AA231" s="6">
        <v>3</v>
      </c>
      <c r="AB231" s="6">
        <v>5</v>
      </c>
      <c r="AC231" s="6">
        <v>5</v>
      </c>
      <c r="AD231" s="6">
        <v>4</v>
      </c>
      <c r="AE231" s="7">
        <f t="shared" si="47"/>
        <v>4.1428571428571432</v>
      </c>
      <c r="AF231" s="6">
        <v>4</v>
      </c>
      <c r="AG231" s="6">
        <v>5</v>
      </c>
      <c r="AH231" s="7">
        <f t="shared" si="48"/>
        <v>4.333333333333333</v>
      </c>
      <c r="AI231" s="7">
        <f t="shared" si="49"/>
        <v>3.3154761904761902</v>
      </c>
      <c r="AJ231" s="6">
        <v>5</v>
      </c>
      <c r="AK231" s="6">
        <v>5</v>
      </c>
      <c r="AL231" s="6">
        <v>4</v>
      </c>
      <c r="AM231" s="6">
        <v>4</v>
      </c>
      <c r="AN231" s="6">
        <v>4</v>
      </c>
      <c r="AO231" s="18">
        <f t="shared" si="50"/>
        <v>4.333333333333333</v>
      </c>
    </row>
    <row r="232" spans="1:41" x14ac:dyDescent="0.25">
      <c r="A232" t="s">
        <v>663</v>
      </c>
      <c r="B232" t="s">
        <v>487</v>
      </c>
      <c r="C232" t="s">
        <v>473</v>
      </c>
      <c r="D232" t="s">
        <v>488</v>
      </c>
      <c r="E232" s="6">
        <v>8</v>
      </c>
      <c r="F232" t="s">
        <v>645</v>
      </c>
      <c r="G232" s="6" t="str">
        <f t="shared" si="41"/>
        <v>Нисък</v>
      </c>
      <c r="H232" s="6" t="str">
        <f t="shared" si="42"/>
        <v>Среден</v>
      </c>
      <c r="I232" s="6" t="str">
        <f t="shared" si="39"/>
        <v>Нисък</v>
      </c>
      <c r="J232" s="18">
        <f t="shared" si="40"/>
        <v>2.4733333333333336</v>
      </c>
      <c r="K232" s="21">
        <v>2</v>
      </c>
      <c r="L232" s="21">
        <v>5</v>
      </c>
      <c r="M232" s="7">
        <f t="shared" si="43"/>
        <v>2.75</v>
      </c>
      <c r="N232">
        <v>3</v>
      </c>
      <c r="O232">
        <v>2</v>
      </c>
      <c r="P232">
        <v>1</v>
      </c>
      <c r="Q232">
        <v>2</v>
      </c>
      <c r="R232" s="6">
        <f t="shared" si="44"/>
        <v>1.6</v>
      </c>
      <c r="S232" s="18">
        <f t="shared" si="45"/>
        <v>2.8095238095238089</v>
      </c>
      <c r="T232" s="5">
        <v>3</v>
      </c>
      <c r="U232" s="6">
        <v>1</v>
      </c>
      <c r="V232" s="6">
        <v>1</v>
      </c>
      <c r="W232" s="6">
        <v>3</v>
      </c>
      <c r="X232" s="6">
        <v>1</v>
      </c>
      <c r="Y232" s="6">
        <v>1</v>
      </c>
      <c r="Z232" s="7">
        <f t="shared" si="46"/>
        <v>1.5</v>
      </c>
      <c r="AA232" s="6">
        <v>2</v>
      </c>
      <c r="AB232" s="6">
        <v>5</v>
      </c>
      <c r="AC232" s="6">
        <v>5</v>
      </c>
      <c r="AD232" s="6">
        <v>2</v>
      </c>
      <c r="AE232" s="7">
        <f t="shared" si="47"/>
        <v>3.2857142857142856</v>
      </c>
      <c r="AF232" s="6">
        <v>3</v>
      </c>
      <c r="AG232" s="6">
        <v>4</v>
      </c>
      <c r="AH232" s="7">
        <f t="shared" si="48"/>
        <v>3.3333333333333335</v>
      </c>
      <c r="AI232" s="7">
        <f t="shared" si="49"/>
        <v>2.714285714285714</v>
      </c>
      <c r="AJ232" s="6">
        <v>1</v>
      </c>
      <c r="AK232" s="6">
        <v>1</v>
      </c>
      <c r="AL232" s="6">
        <v>2</v>
      </c>
      <c r="AM232" s="6">
        <v>2</v>
      </c>
      <c r="AN232" s="6">
        <v>2</v>
      </c>
      <c r="AO232" s="18">
        <f t="shared" si="50"/>
        <v>1.6666666666666667</v>
      </c>
    </row>
    <row r="233" spans="1:41" x14ac:dyDescent="0.25">
      <c r="A233" t="s">
        <v>663</v>
      </c>
      <c r="B233" t="s">
        <v>491</v>
      </c>
      <c r="C233" t="s">
        <v>473</v>
      </c>
      <c r="D233" t="s">
        <v>492</v>
      </c>
      <c r="E233" s="6">
        <v>9</v>
      </c>
      <c r="F233" t="s">
        <v>647</v>
      </c>
      <c r="G233" s="6" t="str">
        <f t="shared" si="41"/>
        <v>Нисък</v>
      </c>
      <c r="H233" s="6" t="str">
        <f t="shared" si="42"/>
        <v>Нисък</v>
      </c>
      <c r="I233" s="6" t="str">
        <f t="shared" si="39"/>
        <v>Нисък</v>
      </c>
      <c r="J233" s="18">
        <f t="shared" si="40"/>
        <v>2.293333333333333</v>
      </c>
      <c r="K233" s="21">
        <v>2</v>
      </c>
      <c r="L233" s="21">
        <v>4</v>
      </c>
      <c r="M233" s="7">
        <f t="shared" si="43"/>
        <v>2.5</v>
      </c>
      <c r="N233">
        <v>3</v>
      </c>
      <c r="O233">
        <v>1</v>
      </c>
      <c r="P233">
        <v>1</v>
      </c>
      <c r="Q233">
        <v>3</v>
      </c>
      <c r="R233" s="6">
        <f t="shared" si="44"/>
        <v>1.4</v>
      </c>
      <c r="S233" s="18">
        <f t="shared" si="45"/>
        <v>1.9960317460317463</v>
      </c>
      <c r="T233" s="5">
        <v>2</v>
      </c>
      <c r="U233" s="6">
        <v>1</v>
      </c>
      <c r="V233" s="6">
        <v>1</v>
      </c>
      <c r="W233" s="6">
        <v>1</v>
      </c>
      <c r="X233" s="6">
        <v>1</v>
      </c>
      <c r="Y233" s="6">
        <v>2</v>
      </c>
      <c r="Z233" s="7">
        <f t="shared" si="46"/>
        <v>1.125</v>
      </c>
      <c r="AA233" s="6">
        <v>3</v>
      </c>
      <c r="AB233" s="6">
        <v>4</v>
      </c>
      <c r="AC233" s="6">
        <v>4</v>
      </c>
      <c r="AD233" s="6">
        <v>4</v>
      </c>
      <c r="AE233" s="7">
        <f t="shared" si="47"/>
        <v>3.7142857142857144</v>
      </c>
      <c r="AF233" s="6">
        <v>2</v>
      </c>
      <c r="AG233" s="6">
        <v>2</v>
      </c>
      <c r="AH233" s="7">
        <f t="shared" si="48"/>
        <v>2</v>
      </c>
      <c r="AI233" s="7">
        <f t="shared" si="49"/>
        <v>1.9940476190476193</v>
      </c>
      <c r="AJ233" s="6">
        <v>1</v>
      </c>
      <c r="AK233" s="6">
        <v>2</v>
      </c>
      <c r="AL233" s="6">
        <v>1</v>
      </c>
      <c r="AM233" s="6">
        <v>1</v>
      </c>
      <c r="AN233" s="6">
        <v>1</v>
      </c>
      <c r="AO233" s="18">
        <f t="shared" si="50"/>
        <v>1.1111111111111112</v>
      </c>
    </row>
    <row r="234" spans="1:41" x14ac:dyDescent="0.25">
      <c r="A234" t="s">
        <v>663</v>
      </c>
      <c r="B234" t="s">
        <v>493</v>
      </c>
      <c r="C234" t="s">
        <v>473</v>
      </c>
      <c r="D234" t="s">
        <v>494</v>
      </c>
      <c r="E234" s="6">
        <v>5</v>
      </c>
      <c r="F234" t="s">
        <v>645</v>
      </c>
      <c r="G234" s="6" t="str">
        <f t="shared" si="41"/>
        <v>Среден</v>
      </c>
      <c r="H234" s="6" t="str">
        <f t="shared" si="42"/>
        <v>Среден</v>
      </c>
      <c r="I234" s="6" t="str">
        <f t="shared" si="39"/>
        <v>Среден</v>
      </c>
      <c r="J234" s="18">
        <f t="shared" si="40"/>
        <v>2.7733333333333334</v>
      </c>
      <c r="K234" s="21">
        <v>3</v>
      </c>
      <c r="L234" s="21">
        <v>1</v>
      </c>
      <c r="M234" s="7">
        <f t="shared" si="43"/>
        <v>2.5</v>
      </c>
      <c r="N234">
        <v>3</v>
      </c>
      <c r="O234">
        <v>3</v>
      </c>
      <c r="P234">
        <v>2</v>
      </c>
      <c r="Q234">
        <v>3</v>
      </c>
      <c r="R234" s="6">
        <f t="shared" si="44"/>
        <v>2.6</v>
      </c>
      <c r="S234" s="18">
        <f t="shared" si="45"/>
        <v>2.7023809523809526</v>
      </c>
      <c r="T234" s="5">
        <v>3</v>
      </c>
      <c r="U234" s="6">
        <v>3</v>
      </c>
      <c r="V234" s="6">
        <v>2</v>
      </c>
      <c r="W234" s="6">
        <v>3</v>
      </c>
      <c r="X234" s="6">
        <v>3</v>
      </c>
      <c r="Y234" s="6">
        <v>3</v>
      </c>
      <c r="Z234" s="7">
        <f t="shared" si="46"/>
        <v>2.875</v>
      </c>
      <c r="AA234" s="6">
        <v>2</v>
      </c>
      <c r="AB234" s="6">
        <v>4</v>
      </c>
      <c r="AC234" s="6">
        <v>4</v>
      </c>
      <c r="AD234" s="6">
        <v>1</v>
      </c>
      <c r="AE234" s="7">
        <f t="shared" si="47"/>
        <v>2.5714285714285716</v>
      </c>
      <c r="AF234" s="6">
        <v>2</v>
      </c>
      <c r="AG234" s="6">
        <v>3</v>
      </c>
      <c r="AH234" s="7">
        <f t="shared" si="48"/>
        <v>2.3333333333333335</v>
      </c>
      <c r="AI234" s="7">
        <f t="shared" si="49"/>
        <v>2.5535714285714284</v>
      </c>
      <c r="AJ234" s="6">
        <v>2</v>
      </c>
      <c r="AK234" s="6">
        <v>1</v>
      </c>
      <c r="AL234" s="6">
        <v>3</v>
      </c>
      <c r="AM234" s="6">
        <v>3</v>
      </c>
      <c r="AN234" s="6">
        <v>3</v>
      </c>
      <c r="AO234" s="18">
        <f t="shared" si="50"/>
        <v>2.5555555555555554</v>
      </c>
    </row>
    <row r="235" spans="1:41" x14ac:dyDescent="0.25">
      <c r="A235" t="s">
        <v>663</v>
      </c>
      <c r="B235" t="s">
        <v>495</v>
      </c>
      <c r="C235" t="s">
        <v>473</v>
      </c>
      <c r="D235" t="s">
        <v>496</v>
      </c>
      <c r="E235" s="6">
        <v>5</v>
      </c>
      <c r="F235" t="s">
        <v>645</v>
      </c>
      <c r="G235" s="6" t="str">
        <f t="shared" si="41"/>
        <v>Нисък</v>
      </c>
      <c r="H235" s="6" t="str">
        <f t="shared" si="42"/>
        <v>Среден</v>
      </c>
      <c r="I235" s="6" t="str">
        <f t="shared" si="39"/>
        <v>Среден</v>
      </c>
      <c r="J235" s="18">
        <f t="shared" si="40"/>
        <v>2.2733333333333334</v>
      </c>
      <c r="K235" s="21">
        <v>1</v>
      </c>
      <c r="L235" s="21">
        <v>2</v>
      </c>
      <c r="M235" s="7">
        <f t="shared" si="43"/>
        <v>1.25</v>
      </c>
      <c r="N235">
        <v>3</v>
      </c>
      <c r="O235">
        <v>3</v>
      </c>
      <c r="P235">
        <v>2</v>
      </c>
      <c r="Q235">
        <v>3</v>
      </c>
      <c r="R235" s="6">
        <f t="shared" si="44"/>
        <v>2.6</v>
      </c>
      <c r="S235" s="18">
        <f t="shared" si="45"/>
        <v>2.6944444444444442</v>
      </c>
      <c r="T235" s="5">
        <v>2</v>
      </c>
      <c r="U235" s="6">
        <v>3</v>
      </c>
      <c r="V235" s="6">
        <v>2</v>
      </c>
      <c r="W235" s="6">
        <v>4</v>
      </c>
      <c r="X235" s="6">
        <v>1</v>
      </c>
      <c r="Y235" s="6">
        <v>1</v>
      </c>
      <c r="Z235" s="7">
        <f t="shared" si="46"/>
        <v>2.625</v>
      </c>
      <c r="AA235" s="6">
        <v>4</v>
      </c>
      <c r="AB235" s="6">
        <v>4</v>
      </c>
      <c r="AC235" s="6">
        <v>3</v>
      </c>
      <c r="AD235" s="6">
        <v>1</v>
      </c>
      <c r="AE235" s="7">
        <f t="shared" si="47"/>
        <v>3</v>
      </c>
      <c r="AF235" s="6">
        <v>4</v>
      </c>
      <c r="AG235" s="6">
        <v>2</v>
      </c>
      <c r="AH235" s="7">
        <f t="shared" si="48"/>
        <v>3.3333333333333335</v>
      </c>
      <c r="AI235" s="7">
        <f t="shared" si="49"/>
        <v>3.0416666666666665</v>
      </c>
      <c r="AJ235" s="6">
        <v>3</v>
      </c>
      <c r="AK235" s="6">
        <v>2</v>
      </c>
      <c r="AL235" s="6">
        <v>3</v>
      </c>
      <c r="AM235" s="6">
        <v>4</v>
      </c>
      <c r="AN235" s="6">
        <v>3</v>
      </c>
      <c r="AO235" s="18">
        <f t="shared" si="50"/>
        <v>3.1111111111111112</v>
      </c>
    </row>
    <row r="236" spans="1:41" x14ac:dyDescent="0.25">
      <c r="A236" t="s">
        <v>661</v>
      </c>
      <c r="B236" t="s">
        <v>497</v>
      </c>
      <c r="C236" t="s">
        <v>498</v>
      </c>
      <c r="D236" t="s">
        <v>499</v>
      </c>
      <c r="E236" s="6">
        <v>8</v>
      </c>
      <c r="F236" t="s">
        <v>645</v>
      </c>
      <c r="G236" s="6" t="str">
        <f t="shared" si="41"/>
        <v>Висок</v>
      </c>
      <c r="H236" s="6" t="str">
        <f t="shared" si="42"/>
        <v>Среден</v>
      </c>
      <c r="I236" s="6" t="str">
        <f t="shared" si="39"/>
        <v>Нисък</v>
      </c>
      <c r="J236" s="18">
        <f t="shared" si="40"/>
        <v>4.3733333333333331</v>
      </c>
      <c r="K236" s="21">
        <v>5</v>
      </c>
      <c r="L236" s="21">
        <v>3</v>
      </c>
      <c r="M236" s="7">
        <f t="shared" si="43"/>
        <v>4.5</v>
      </c>
      <c r="N236">
        <v>3</v>
      </c>
      <c r="O236">
        <v>5</v>
      </c>
      <c r="P236">
        <v>4</v>
      </c>
      <c r="Q236">
        <v>5</v>
      </c>
      <c r="R236" s="6">
        <f t="shared" si="44"/>
        <v>4.5999999999999996</v>
      </c>
      <c r="S236" s="18">
        <f t="shared" si="45"/>
        <v>2.3055555555555558</v>
      </c>
      <c r="T236" s="5">
        <v>1</v>
      </c>
      <c r="U236" s="6">
        <v>4</v>
      </c>
      <c r="V236" s="6">
        <v>4</v>
      </c>
      <c r="W236" s="6">
        <v>2</v>
      </c>
      <c r="X236" s="6">
        <v>1</v>
      </c>
      <c r="Y236" s="6">
        <v>2</v>
      </c>
      <c r="Z236" s="7">
        <f t="shared" si="46"/>
        <v>2.875</v>
      </c>
      <c r="AA236" s="6">
        <v>1</v>
      </c>
      <c r="AB236" s="6">
        <v>3</v>
      </c>
      <c r="AC236" s="6">
        <v>3</v>
      </c>
      <c r="AD236" s="6">
        <v>5</v>
      </c>
      <c r="AE236" s="7">
        <f t="shared" si="47"/>
        <v>3</v>
      </c>
      <c r="AF236" s="6">
        <v>4</v>
      </c>
      <c r="AG236" s="6">
        <v>1</v>
      </c>
      <c r="AH236" s="7">
        <f t="shared" si="48"/>
        <v>3</v>
      </c>
      <c r="AI236" s="7">
        <f t="shared" si="49"/>
        <v>2.9583333333333335</v>
      </c>
      <c r="AJ236" s="6">
        <v>1</v>
      </c>
      <c r="AK236" s="6">
        <v>1</v>
      </c>
      <c r="AL236" s="6">
        <v>2</v>
      </c>
      <c r="AM236" s="6">
        <v>2</v>
      </c>
      <c r="AN236" s="6">
        <v>4</v>
      </c>
      <c r="AO236" s="18">
        <f t="shared" si="50"/>
        <v>1.8888888888888888</v>
      </c>
    </row>
    <row r="237" spans="1:41" x14ac:dyDescent="0.25">
      <c r="A237" t="s">
        <v>661</v>
      </c>
      <c r="B237" t="s">
        <v>500</v>
      </c>
      <c r="C237" t="s">
        <v>498</v>
      </c>
      <c r="D237" t="s">
        <v>501</v>
      </c>
      <c r="E237" s="6">
        <v>9</v>
      </c>
      <c r="F237" t="s">
        <v>647</v>
      </c>
      <c r="G237" s="6" t="str">
        <f t="shared" si="41"/>
        <v>Нисък</v>
      </c>
      <c r="H237" s="6" t="str">
        <f t="shared" si="42"/>
        <v>Нисък</v>
      </c>
      <c r="I237" s="6" t="str">
        <f t="shared" si="39"/>
        <v>Нисък</v>
      </c>
      <c r="J237" s="18">
        <f t="shared" si="40"/>
        <v>1.9</v>
      </c>
      <c r="K237" s="21">
        <v>1</v>
      </c>
      <c r="L237" s="21">
        <v>2</v>
      </c>
      <c r="M237" s="7">
        <f t="shared" si="43"/>
        <v>1.25</v>
      </c>
      <c r="N237">
        <v>1</v>
      </c>
      <c r="O237">
        <v>4</v>
      </c>
      <c r="P237">
        <v>1</v>
      </c>
      <c r="Q237">
        <v>5</v>
      </c>
      <c r="R237" s="6">
        <f t="shared" si="44"/>
        <v>3</v>
      </c>
      <c r="S237" s="18">
        <f t="shared" si="45"/>
        <v>1.3227513227513228</v>
      </c>
      <c r="T237" s="5">
        <v>1</v>
      </c>
      <c r="U237" s="6">
        <v>1</v>
      </c>
      <c r="V237" s="6">
        <v>5</v>
      </c>
      <c r="X237" s="6">
        <v>1</v>
      </c>
      <c r="Y237" s="6">
        <v>1</v>
      </c>
      <c r="Z237" s="10">
        <f>(U237*3+V237*1+X237*1+Y237*1)/6</f>
        <v>1.6666666666666667</v>
      </c>
      <c r="AA237" s="6">
        <v>1</v>
      </c>
      <c r="AB237" s="6">
        <v>1</v>
      </c>
      <c r="AC237" s="6">
        <v>1</v>
      </c>
      <c r="AD237" s="6">
        <v>3</v>
      </c>
      <c r="AE237" s="7">
        <f t="shared" si="47"/>
        <v>1.5714285714285714</v>
      </c>
      <c r="AF237" s="6">
        <v>1</v>
      </c>
      <c r="AG237" s="6">
        <v>2</v>
      </c>
      <c r="AH237" s="7">
        <f t="shared" si="48"/>
        <v>1.3333333333333333</v>
      </c>
      <c r="AI237" s="7">
        <f t="shared" si="49"/>
        <v>1.4841269841269842</v>
      </c>
      <c r="AJ237" s="6">
        <v>1</v>
      </c>
      <c r="AK237" s="6">
        <v>1</v>
      </c>
      <c r="AL237" s="6">
        <v>2</v>
      </c>
      <c r="AM237" s="6">
        <v>2</v>
      </c>
      <c r="AN237" s="6">
        <v>1</v>
      </c>
      <c r="AO237" s="18">
        <f t="shared" si="50"/>
        <v>1.5555555555555556</v>
      </c>
    </row>
    <row r="238" spans="1:41" x14ac:dyDescent="0.25">
      <c r="A238" t="s">
        <v>661</v>
      </c>
      <c r="B238" t="s">
        <v>502</v>
      </c>
      <c r="C238" t="s">
        <v>498</v>
      </c>
      <c r="D238" t="s">
        <v>503</v>
      </c>
      <c r="E238" s="6">
        <v>9</v>
      </c>
      <c r="F238" t="s">
        <v>647</v>
      </c>
      <c r="G238" s="6" t="str">
        <f t="shared" si="41"/>
        <v>Среден</v>
      </c>
      <c r="H238" s="6" t="str">
        <f t="shared" si="42"/>
        <v>Нисък</v>
      </c>
      <c r="I238" s="6" t="str">
        <f t="shared" si="39"/>
        <v>Нисък</v>
      </c>
      <c r="J238" s="18">
        <f t="shared" si="40"/>
        <v>2.6333333333333333</v>
      </c>
      <c r="K238" s="21">
        <v>2</v>
      </c>
      <c r="L238" s="21">
        <v>5</v>
      </c>
      <c r="M238" s="7">
        <f t="shared" si="43"/>
        <v>2.75</v>
      </c>
      <c r="N238">
        <v>3</v>
      </c>
      <c r="O238">
        <v>2</v>
      </c>
      <c r="P238">
        <v>1</v>
      </c>
      <c r="Q238">
        <v>4</v>
      </c>
      <c r="R238" s="6">
        <f t="shared" si="44"/>
        <v>2</v>
      </c>
      <c r="S238" s="18">
        <f t="shared" si="45"/>
        <v>1.7103174603174602</v>
      </c>
      <c r="T238" s="5">
        <v>1</v>
      </c>
      <c r="U238" s="6">
        <v>4</v>
      </c>
      <c r="V238" s="6">
        <v>1</v>
      </c>
      <c r="W238" s="6">
        <v>1</v>
      </c>
      <c r="X238" s="6">
        <v>2</v>
      </c>
      <c r="Y238" s="6">
        <v>4</v>
      </c>
      <c r="Z238" s="7">
        <f t="shared" si="46"/>
        <v>2.625</v>
      </c>
      <c r="AA238" s="6">
        <v>1</v>
      </c>
      <c r="AB238" s="6">
        <v>1</v>
      </c>
      <c r="AC238" s="6">
        <v>1</v>
      </c>
      <c r="AD238" s="6">
        <v>5</v>
      </c>
      <c r="AE238" s="7">
        <f t="shared" si="47"/>
        <v>2.1428571428571428</v>
      </c>
      <c r="AF238" s="6">
        <v>2</v>
      </c>
      <c r="AG238" s="6">
        <v>1</v>
      </c>
      <c r="AH238" s="7">
        <f t="shared" si="48"/>
        <v>1.6666666666666667</v>
      </c>
      <c r="AI238" s="7">
        <f t="shared" si="49"/>
        <v>2.0654761904761902</v>
      </c>
      <c r="AJ238" s="6">
        <v>1</v>
      </c>
      <c r="AK238" s="6">
        <v>2</v>
      </c>
      <c r="AL238" s="6">
        <v>1</v>
      </c>
      <c r="AM238" s="6">
        <v>1</v>
      </c>
      <c r="AN238" s="6">
        <v>1</v>
      </c>
      <c r="AO238" s="18">
        <f t="shared" si="50"/>
        <v>1.1111111111111112</v>
      </c>
    </row>
    <row r="239" spans="1:41" x14ac:dyDescent="0.25">
      <c r="A239" t="s">
        <v>661</v>
      </c>
      <c r="B239" t="s">
        <v>504</v>
      </c>
      <c r="C239" t="s">
        <v>498</v>
      </c>
      <c r="D239" t="s">
        <v>505</v>
      </c>
      <c r="E239" s="6">
        <v>4</v>
      </c>
      <c r="F239" t="s">
        <v>644</v>
      </c>
      <c r="G239" s="6" t="str">
        <f t="shared" si="41"/>
        <v>Среден</v>
      </c>
      <c r="H239" s="6" t="str">
        <f t="shared" si="42"/>
        <v>Висок</v>
      </c>
      <c r="I239" s="6" t="str">
        <f t="shared" si="39"/>
        <v>Среден</v>
      </c>
      <c r="J239" s="18">
        <f t="shared" si="40"/>
        <v>2.5933333333333328</v>
      </c>
      <c r="K239" s="21">
        <v>1</v>
      </c>
      <c r="L239" s="21">
        <v>2</v>
      </c>
      <c r="M239" s="7">
        <f t="shared" si="43"/>
        <v>1.25</v>
      </c>
      <c r="N239">
        <v>3</v>
      </c>
      <c r="O239">
        <v>5</v>
      </c>
      <c r="P239">
        <v>3</v>
      </c>
      <c r="Q239">
        <v>1</v>
      </c>
      <c r="R239" s="6">
        <f t="shared" si="44"/>
        <v>3.4</v>
      </c>
      <c r="S239" s="18">
        <f t="shared" si="45"/>
        <v>3.9444444444444442</v>
      </c>
      <c r="T239" s="5">
        <v>5</v>
      </c>
      <c r="U239" s="6">
        <v>5</v>
      </c>
      <c r="V239" s="6">
        <v>5</v>
      </c>
      <c r="W239" s="6">
        <v>5</v>
      </c>
      <c r="X239" s="6">
        <v>4</v>
      </c>
      <c r="Y239" s="6">
        <v>4</v>
      </c>
      <c r="Z239" s="7">
        <f t="shared" si="46"/>
        <v>4.75</v>
      </c>
      <c r="AA239" s="6">
        <v>1</v>
      </c>
      <c r="AB239" s="6">
        <v>3</v>
      </c>
      <c r="AC239" s="6">
        <v>2</v>
      </c>
      <c r="AD239" s="6">
        <v>2</v>
      </c>
      <c r="AE239" s="7">
        <f t="shared" si="47"/>
        <v>2</v>
      </c>
      <c r="AF239" s="6">
        <v>3</v>
      </c>
      <c r="AG239" s="6">
        <v>3</v>
      </c>
      <c r="AH239" s="7">
        <f t="shared" si="48"/>
        <v>3</v>
      </c>
      <c r="AI239" s="7">
        <f t="shared" si="49"/>
        <v>3.4166666666666665</v>
      </c>
      <c r="AJ239" s="6">
        <v>3</v>
      </c>
      <c r="AK239" s="6">
        <v>2</v>
      </c>
      <c r="AL239" s="6">
        <v>4</v>
      </c>
      <c r="AM239" s="6">
        <v>3</v>
      </c>
      <c r="AN239" s="6">
        <v>4</v>
      </c>
      <c r="AO239" s="18">
        <f t="shared" si="50"/>
        <v>3.3333333333333335</v>
      </c>
    </row>
    <row r="240" spans="1:41" x14ac:dyDescent="0.25">
      <c r="A240" t="s">
        <v>661</v>
      </c>
      <c r="B240" t="s">
        <v>506</v>
      </c>
      <c r="C240" t="s">
        <v>498</v>
      </c>
      <c r="D240" t="s">
        <v>507</v>
      </c>
      <c r="E240" s="6">
        <v>8</v>
      </c>
      <c r="F240" t="s">
        <v>645</v>
      </c>
      <c r="G240" s="6" t="str">
        <f t="shared" si="41"/>
        <v>Среден</v>
      </c>
      <c r="H240" s="6" t="str">
        <f t="shared" si="42"/>
        <v>Среден</v>
      </c>
      <c r="I240" s="6" t="str">
        <f t="shared" si="39"/>
        <v>Нисък</v>
      </c>
      <c r="J240" s="18">
        <f t="shared" si="40"/>
        <v>2.793333333333333</v>
      </c>
      <c r="K240" s="21">
        <v>1</v>
      </c>
      <c r="L240" s="21">
        <v>4</v>
      </c>
      <c r="M240" s="7">
        <f t="shared" si="43"/>
        <v>1.75</v>
      </c>
      <c r="N240">
        <v>3</v>
      </c>
      <c r="O240">
        <v>3</v>
      </c>
      <c r="P240">
        <v>3</v>
      </c>
      <c r="Q240">
        <v>5</v>
      </c>
      <c r="R240" s="6">
        <f t="shared" si="44"/>
        <v>3.4</v>
      </c>
      <c r="S240" s="18">
        <f t="shared" si="45"/>
        <v>2.2751322751322749</v>
      </c>
      <c r="T240" s="5">
        <v>1</v>
      </c>
      <c r="U240" s="6">
        <v>2</v>
      </c>
      <c r="V240" s="6">
        <v>5</v>
      </c>
      <c r="X240" s="6">
        <v>1</v>
      </c>
      <c r="Y240" s="6">
        <v>1</v>
      </c>
      <c r="Z240" s="10">
        <f>(U240*3+V240*1+W240*2+X240*1+Y240*1)/6</f>
        <v>2.1666666666666665</v>
      </c>
      <c r="AA240" s="6">
        <v>1</v>
      </c>
      <c r="AB240" s="6">
        <v>1</v>
      </c>
      <c r="AC240" s="6">
        <v>1</v>
      </c>
      <c r="AD240" s="6">
        <v>5</v>
      </c>
      <c r="AE240" s="7">
        <f t="shared" si="47"/>
        <v>2.1428571428571428</v>
      </c>
      <c r="AF240" s="6">
        <v>5</v>
      </c>
      <c r="AG240" s="6">
        <v>1</v>
      </c>
      <c r="AH240" s="7">
        <f t="shared" si="48"/>
        <v>3.6666666666666665</v>
      </c>
      <c r="AI240" s="7">
        <f t="shared" si="49"/>
        <v>2.9126984126984126</v>
      </c>
      <c r="AJ240" s="6">
        <v>4</v>
      </c>
      <c r="AK240" s="6">
        <v>5</v>
      </c>
      <c r="AL240" s="6">
        <v>1</v>
      </c>
      <c r="AM240" s="6">
        <v>2</v>
      </c>
      <c r="AN240" s="6">
        <v>1</v>
      </c>
      <c r="AO240" s="18">
        <f t="shared" ref="AO240:AO271" si="51">(AJ240*2+AK240*1+AL240*3+AM240*2+AN240)/9</f>
        <v>2.3333333333333335</v>
      </c>
    </row>
    <row r="241" spans="1:41" x14ac:dyDescent="0.25">
      <c r="A241" t="s">
        <v>661</v>
      </c>
      <c r="B241" t="s">
        <v>508</v>
      </c>
      <c r="C241" t="s">
        <v>498</v>
      </c>
      <c r="D241" t="s">
        <v>509</v>
      </c>
      <c r="E241" s="6">
        <v>9</v>
      </c>
      <c r="F241" t="s">
        <v>647</v>
      </c>
      <c r="G241" s="6" t="str">
        <f t="shared" si="41"/>
        <v>Нисък</v>
      </c>
      <c r="H241" s="6" t="str">
        <f t="shared" si="42"/>
        <v>Нисък</v>
      </c>
      <c r="I241" s="6" t="str">
        <f t="shared" si="39"/>
        <v>Нисък</v>
      </c>
      <c r="J241" s="18">
        <f t="shared" si="40"/>
        <v>1.94</v>
      </c>
      <c r="K241" s="21">
        <v>2</v>
      </c>
      <c r="L241" s="21">
        <v>1</v>
      </c>
      <c r="M241" s="7">
        <f t="shared" si="43"/>
        <v>1.75</v>
      </c>
      <c r="N241">
        <v>1</v>
      </c>
      <c r="O241">
        <v>2</v>
      </c>
      <c r="P241">
        <v>2</v>
      </c>
      <c r="Q241">
        <v>5</v>
      </c>
      <c r="R241" s="6">
        <f t="shared" si="44"/>
        <v>2.6</v>
      </c>
      <c r="S241" s="18">
        <f t="shared" si="45"/>
        <v>1.1904761904761905</v>
      </c>
      <c r="T241" s="5">
        <v>1</v>
      </c>
      <c r="U241" s="6">
        <v>1</v>
      </c>
      <c r="V241" s="6">
        <v>3</v>
      </c>
      <c r="W241" s="6">
        <v>2</v>
      </c>
      <c r="X241" s="6">
        <v>1</v>
      </c>
      <c r="Y241" s="6">
        <v>1</v>
      </c>
      <c r="Z241" s="7">
        <f t="shared" si="46"/>
        <v>1.5</v>
      </c>
      <c r="AA241" s="6">
        <v>1</v>
      </c>
      <c r="AB241" s="6">
        <v>2</v>
      </c>
      <c r="AC241" s="6">
        <v>5</v>
      </c>
      <c r="AD241" s="6">
        <v>4</v>
      </c>
      <c r="AE241" s="7">
        <f t="shared" si="47"/>
        <v>2.7142857142857144</v>
      </c>
      <c r="AF241" s="6">
        <v>1</v>
      </c>
      <c r="AG241" s="6">
        <v>0</v>
      </c>
      <c r="AH241" s="7">
        <f t="shared" si="48"/>
        <v>0.66666666666666663</v>
      </c>
      <c r="AI241" s="7">
        <f t="shared" si="49"/>
        <v>1.2857142857142858</v>
      </c>
      <c r="AJ241" s="6">
        <v>2</v>
      </c>
      <c r="AK241" s="6">
        <v>1</v>
      </c>
      <c r="AL241" s="6">
        <v>1</v>
      </c>
      <c r="AM241" s="6">
        <v>1</v>
      </c>
      <c r="AN241" s="6">
        <v>1</v>
      </c>
      <c r="AO241" s="18">
        <f t="shared" si="51"/>
        <v>1.2222222222222223</v>
      </c>
    </row>
    <row r="242" spans="1:41" x14ac:dyDescent="0.25">
      <c r="A242" t="s">
        <v>661</v>
      </c>
      <c r="B242" t="s">
        <v>510</v>
      </c>
      <c r="C242" t="s">
        <v>498</v>
      </c>
      <c r="D242" t="s">
        <v>511</v>
      </c>
      <c r="E242" s="6">
        <v>5</v>
      </c>
      <c r="F242" t="s">
        <v>645</v>
      </c>
      <c r="G242" s="6" t="str">
        <f t="shared" si="41"/>
        <v>Среден</v>
      </c>
      <c r="H242" s="6" t="str">
        <f t="shared" si="42"/>
        <v>Среден</v>
      </c>
      <c r="I242" s="6" t="str">
        <f t="shared" si="39"/>
        <v>Среден</v>
      </c>
      <c r="J242" s="18">
        <f t="shared" si="40"/>
        <v>2.706666666666667</v>
      </c>
      <c r="K242" s="21">
        <v>3</v>
      </c>
      <c r="L242" s="21">
        <v>3</v>
      </c>
      <c r="M242" s="7">
        <f t="shared" si="43"/>
        <v>3</v>
      </c>
      <c r="N242">
        <v>2</v>
      </c>
      <c r="O242">
        <v>2</v>
      </c>
      <c r="P242">
        <v>2</v>
      </c>
      <c r="Q242">
        <v>5</v>
      </c>
      <c r="R242" s="6">
        <f t="shared" si="44"/>
        <v>2.6</v>
      </c>
      <c r="S242" s="18">
        <f t="shared" si="45"/>
        <v>2.5436507936507935</v>
      </c>
      <c r="T242" s="5">
        <v>1</v>
      </c>
      <c r="U242" s="6">
        <v>3</v>
      </c>
      <c r="V242" s="6">
        <v>3</v>
      </c>
      <c r="W242" s="6">
        <v>5</v>
      </c>
      <c r="X242" s="6">
        <v>2</v>
      </c>
      <c r="Y242" s="6">
        <v>3</v>
      </c>
      <c r="Z242" s="7">
        <f t="shared" si="46"/>
        <v>3.375</v>
      </c>
      <c r="AA242" s="6">
        <v>1</v>
      </c>
      <c r="AB242" s="6">
        <v>1</v>
      </c>
      <c r="AC242" s="6">
        <v>1</v>
      </c>
      <c r="AD242" s="6">
        <v>5</v>
      </c>
      <c r="AE242" s="7">
        <f t="shared" si="47"/>
        <v>2.1428571428571428</v>
      </c>
      <c r="AF242" s="6">
        <v>5</v>
      </c>
      <c r="AG242" s="6">
        <v>1</v>
      </c>
      <c r="AH242" s="7">
        <f t="shared" si="48"/>
        <v>3.6666666666666665</v>
      </c>
      <c r="AI242" s="7">
        <f t="shared" si="49"/>
        <v>3.3154761904761902</v>
      </c>
      <c r="AJ242" s="6">
        <v>3</v>
      </c>
      <c r="AK242" s="6">
        <v>5</v>
      </c>
      <c r="AL242" s="6">
        <v>1</v>
      </c>
      <c r="AM242" s="6">
        <v>3</v>
      </c>
      <c r="AN242" s="6">
        <v>2</v>
      </c>
      <c r="AO242" s="18">
        <f t="shared" si="51"/>
        <v>2.4444444444444446</v>
      </c>
    </row>
    <row r="243" spans="1:41" x14ac:dyDescent="0.25">
      <c r="A243" t="s">
        <v>661</v>
      </c>
      <c r="B243" t="s">
        <v>512</v>
      </c>
      <c r="C243" t="s">
        <v>498</v>
      </c>
      <c r="D243" t="s">
        <v>513</v>
      </c>
      <c r="E243" s="6">
        <v>9</v>
      </c>
      <c r="F243" t="s">
        <v>647</v>
      </c>
      <c r="G243" s="6" t="str">
        <f t="shared" si="41"/>
        <v>Среден</v>
      </c>
      <c r="H243" s="6" t="str">
        <f t="shared" si="42"/>
        <v>Нисък</v>
      </c>
      <c r="I243" s="6" t="str">
        <f t="shared" si="39"/>
        <v>Нисък</v>
      </c>
      <c r="J243" s="18">
        <f t="shared" si="40"/>
        <v>3.5733333333333333</v>
      </c>
      <c r="K243" s="21">
        <v>2</v>
      </c>
      <c r="L243" s="21">
        <v>4</v>
      </c>
      <c r="M243" s="7">
        <f t="shared" si="43"/>
        <v>2.5</v>
      </c>
      <c r="N243">
        <v>3</v>
      </c>
      <c r="O243">
        <v>5</v>
      </c>
      <c r="P243">
        <v>4</v>
      </c>
      <c r="Q243">
        <v>5</v>
      </c>
      <c r="R243" s="6">
        <f t="shared" si="44"/>
        <v>4.5999999999999996</v>
      </c>
      <c r="S243" s="18">
        <f t="shared" si="45"/>
        <v>1.1375661375661374</v>
      </c>
      <c r="T243" s="5">
        <v>1</v>
      </c>
      <c r="U243" s="6">
        <v>1</v>
      </c>
      <c r="V243" s="6">
        <v>3</v>
      </c>
      <c r="X243" s="6">
        <v>1</v>
      </c>
      <c r="Y243" s="6">
        <v>1</v>
      </c>
      <c r="Z243" s="10">
        <f>(U243*3+V243*1+W243*2+X243*1+Y243*1)/6</f>
        <v>1.3333333333333333</v>
      </c>
      <c r="AA243" s="6">
        <v>1</v>
      </c>
      <c r="AB243" s="6">
        <v>1</v>
      </c>
      <c r="AC243" s="6">
        <v>1</v>
      </c>
      <c r="AD243" s="6">
        <v>3</v>
      </c>
      <c r="AE243" s="7">
        <f t="shared" si="47"/>
        <v>1.5714285714285714</v>
      </c>
      <c r="AF243" s="6">
        <v>1</v>
      </c>
      <c r="AG243" s="6">
        <v>1</v>
      </c>
      <c r="AH243" s="7">
        <f t="shared" si="48"/>
        <v>1</v>
      </c>
      <c r="AI243" s="7">
        <f t="shared" si="49"/>
        <v>1.2063492063492063</v>
      </c>
      <c r="AJ243" s="6">
        <v>1</v>
      </c>
      <c r="AK243" s="6">
        <v>4</v>
      </c>
      <c r="AL243" s="6">
        <v>1</v>
      </c>
      <c r="AM243" s="6">
        <v>1</v>
      </c>
      <c r="AN243" s="6">
        <v>1</v>
      </c>
      <c r="AO243" s="18">
        <f t="shared" si="51"/>
        <v>1.3333333333333333</v>
      </c>
    </row>
    <row r="244" spans="1:41" x14ac:dyDescent="0.25">
      <c r="A244" t="s">
        <v>661</v>
      </c>
      <c r="B244" t="s">
        <v>514</v>
      </c>
      <c r="C244" t="s">
        <v>498</v>
      </c>
      <c r="D244" t="s">
        <v>515</v>
      </c>
      <c r="E244" s="6">
        <v>9</v>
      </c>
      <c r="F244" t="s">
        <v>647</v>
      </c>
      <c r="G244" s="6" t="str">
        <f t="shared" si="41"/>
        <v>Нисък</v>
      </c>
      <c r="H244" s="6" t="str">
        <f t="shared" si="42"/>
        <v>Нисък</v>
      </c>
      <c r="I244" s="6" t="str">
        <f t="shared" si="39"/>
        <v>Нисък</v>
      </c>
      <c r="J244" s="18">
        <f t="shared" si="40"/>
        <v>1.86</v>
      </c>
      <c r="K244" s="21">
        <v>1</v>
      </c>
      <c r="L244" s="21">
        <v>4</v>
      </c>
      <c r="M244" s="7">
        <f t="shared" si="43"/>
        <v>1.75</v>
      </c>
      <c r="N244">
        <v>1</v>
      </c>
      <c r="O244">
        <v>3</v>
      </c>
      <c r="P244">
        <v>1</v>
      </c>
      <c r="Q244">
        <v>4</v>
      </c>
      <c r="R244" s="6">
        <f t="shared" si="44"/>
        <v>2.4</v>
      </c>
      <c r="S244" s="18">
        <f t="shared" si="45"/>
        <v>1.6507936507936509</v>
      </c>
      <c r="T244" s="5">
        <v>1</v>
      </c>
      <c r="U244" s="6">
        <v>3</v>
      </c>
      <c r="V244" s="6">
        <v>5</v>
      </c>
      <c r="W244" s="6">
        <v>4</v>
      </c>
      <c r="X244" s="6">
        <v>1</v>
      </c>
      <c r="Y244" s="6">
        <v>1</v>
      </c>
      <c r="Z244" s="7">
        <f t="shared" si="46"/>
        <v>3</v>
      </c>
      <c r="AA244" s="6">
        <v>2</v>
      </c>
      <c r="AB244" s="6">
        <v>1</v>
      </c>
      <c r="AC244" s="6">
        <v>1</v>
      </c>
      <c r="AD244" s="6">
        <v>3</v>
      </c>
      <c r="AE244" s="7">
        <f t="shared" si="47"/>
        <v>1.8571428571428572</v>
      </c>
      <c r="AF244" s="6">
        <v>1</v>
      </c>
      <c r="AG244" s="6">
        <v>2</v>
      </c>
      <c r="AH244" s="7">
        <f t="shared" si="48"/>
        <v>1.3333333333333333</v>
      </c>
      <c r="AI244" s="7">
        <f t="shared" si="49"/>
        <v>1.9761904761904763</v>
      </c>
      <c r="AJ244" s="6">
        <v>3</v>
      </c>
      <c r="AK244" s="6">
        <v>5</v>
      </c>
      <c r="AL244" s="6">
        <v>2</v>
      </c>
      <c r="AM244" s="6">
        <v>1</v>
      </c>
      <c r="AN244" s="6">
        <v>1</v>
      </c>
      <c r="AO244" s="18">
        <f t="shared" si="51"/>
        <v>2.2222222222222223</v>
      </c>
    </row>
    <row r="245" spans="1:41" x14ac:dyDescent="0.25">
      <c r="A245" t="s">
        <v>661</v>
      </c>
      <c r="B245" t="s">
        <v>516</v>
      </c>
      <c r="C245" t="s">
        <v>498</v>
      </c>
      <c r="D245" t="s">
        <v>517</v>
      </c>
      <c r="E245" s="6">
        <v>9</v>
      </c>
      <c r="F245" t="s">
        <v>647</v>
      </c>
      <c r="G245" s="6" t="str">
        <f t="shared" si="41"/>
        <v>Среден</v>
      </c>
      <c r="H245" s="6" t="str">
        <f t="shared" si="42"/>
        <v>Нисък</v>
      </c>
      <c r="I245" s="6" t="str">
        <f t="shared" si="39"/>
        <v>Нисък</v>
      </c>
      <c r="J245" s="18">
        <f t="shared" si="40"/>
        <v>3.2333333333333329</v>
      </c>
      <c r="K245" s="21">
        <v>3</v>
      </c>
      <c r="L245" s="21">
        <v>4</v>
      </c>
      <c r="M245" s="7">
        <f t="shared" si="43"/>
        <v>3.25</v>
      </c>
      <c r="N245">
        <v>3</v>
      </c>
      <c r="O245">
        <v>4</v>
      </c>
      <c r="P245">
        <v>1</v>
      </c>
      <c r="Q245">
        <v>5</v>
      </c>
      <c r="R245" s="6">
        <f t="shared" si="44"/>
        <v>3</v>
      </c>
      <c r="S245" s="18">
        <f t="shared" si="45"/>
        <v>1.2817460317460316</v>
      </c>
      <c r="T245" s="5">
        <v>1</v>
      </c>
      <c r="U245" s="6">
        <v>1</v>
      </c>
      <c r="V245" s="6">
        <v>1</v>
      </c>
      <c r="W245" s="6">
        <v>1</v>
      </c>
      <c r="X245" s="6">
        <v>2</v>
      </c>
      <c r="Y245" s="6">
        <v>1</v>
      </c>
      <c r="Z245" s="7">
        <f t="shared" si="46"/>
        <v>1.125</v>
      </c>
      <c r="AA245" s="6">
        <v>1</v>
      </c>
      <c r="AB245" s="6">
        <v>2</v>
      </c>
      <c r="AC245" s="6">
        <v>4</v>
      </c>
      <c r="AD245" s="6">
        <v>3</v>
      </c>
      <c r="AE245" s="7">
        <f t="shared" si="47"/>
        <v>2.2857142857142856</v>
      </c>
      <c r="AF245" s="6">
        <v>2</v>
      </c>
      <c r="AG245" s="6">
        <v>0</v>
      </c>
      <c r="AH245" s="7">
        <f t="shared" si="48"/>
        <v>1.3333333333333333</v>
      </c>
      <c r="AI245" s="7">
        <f t="shared" si="49"/>
        <v>1.4226190476190474</v>
      </c>
      <c r="AJ245" s="6">
        <v>1</v>
      </c>
      <c r="AK245" s="6">
        <v>1</v>
      </c>
      <c r="AL245" s="6">
        <v>1</v>
      </c>
      <c r="AM245" s="6">
        <v>1</v>
      </c>
      <c r="AN245" s="6">
        <v>1</v>
      </c>
      <c r="AO245" s="18">
        <f t="shared" si="51"/>
        <v>1</v>
      </c>
    </row>
    <row r="246" spans="1:41" x14ac:dyDescent="0.25">
      <c r="A246" t="s">
        <v>661</v>
      </c>
      <c r="B246" t="s">
        <v>518</v>
      </c>
      <c r="C246" t="s">
        <v>498</v>
      </c>
      <c r="D246" t="s">
        <v>519</v>
      </c>
      <c r="E246" s="6">
        <v>9</v>
      </c>
      <c r="F246" t="s">
        <v>647</v>
      </c>
      <c r="G246" s="6" t="str">
        <f t="shared" si="41"/>
        <v>Нисък</v>
      </c>
      <c r="H246" s="6" t="str">
        <f t="shared" si="42"/>
        <v>Нисък</v>
      </c>
      <c r="I246" s="6" t="str">
        <f t="shared" si="39"/>
        <v>Нисък</v>
      </c>
      <c r="J246" s="18">
        <f t="shared" si="40"/>
        <v>2.1133333333333333</v>
      </c>
      <c r="K246" s="21">
        <v>1</v>
      </c>
      <c r="L246" s="21">
        <v>2</v>
      </c>
      <c r="M246" s="7">
        <f t="shared" si="43"/>
        <v>1.25</v>
      </c>
      <c r="N246">
        <v>3</v>
      </c>
      <c r="O246">
        <v>2</v>
      </c>
      <c r="P246">
        <v>1</v>
      </c>
      <c r="Q246">
        <v>5</v>
      </c>
      <c r="R246" s="6">
        <f t="shared" si="44"/>
        <v>2.2000000000000002</v>
      </c>
      <c r="S246" s="18">
        <f t="shared" si="45"/>
        <v>2.1481481481481484</v>
      </c>
      <c r="T246" s="5">
        <v>1</v>
      </c>
      <c r="U246" s="6">
        <v>2</v>
      </c>
      <c r="V246" s="6">
        <v>2</v>
      </c>
      <c r="X246" s="6">
        <v>1</v>
      </c>
      <c r="Y246" s="6">
        <v>1</v>
      </c>
      <c r="Z246" s="10">
        <f>(U246*3+V246*1+W246*2+X246*1+Y246*1)/6</f>
        <v>1.6666666666666667</v>
      </c>
      <c r="AA246" s="6">
        <v>2</v>
      </c>
      <c r="AB246" s="6">
        <v>1</v>
      </c>
      <c r="AC246" s="6">
        <v>2</v>
      </c>
      <c r="AD246" s="6">
        <v>3</v>
      </c>
      <c r="AE246" s="7">
        <f t="shared" si="47"/>
        <v>2</v>
      </c>
      <c r="AF246" s="6">
        <v>5</v>
      </c>
      <c r="AG246" s="6">
        <v>1</v>
      </c>
      <c r="AH246" s="7">
        <f t="shared" si="48"/>
        <v>3.6666666666666665</v>
      </c>
      <c r="AI246" s="7">
        <f t="shared" si="49"/>
        <v>2.7222222222222228</v>
      </c>
      <c r="AJ246" s="6">
        <v>1</v>
      </c>
      <c r="AK246" s="6">
        <v>3</v>
      </c>
      <c r="AL246" s="6">
        <v>1</v>
      </c>
      <c r="AM246" s="6">
        <v>1</v>
      </c>
      <c r="AN246" s="6">
        <v>2</v>
      </c>
      <c r="AO246" s="18">
        <f t="shared" si="51"/>
        <v>1.3333333333333333</v>
      </c>
    </row>
    <row r="247" spans="1:41" x14ac:dyDescent="0.25">
      <c r="A247" t="s">
        <v>661</v>
      </c>
      <c r="B247" t="s">
        <v>520</v>
      </c>
      <c r="C247" t="s">
        <v>521</v>
      </c>
      <c r="D247" t="s">
        <v>522</v>
      </c>
      <c r="E247" s="6">
        <v>9</v>
      </c>
      <c r="F247" t="s">
        <v>647</v>
      </c>
      <c r="G247" s="6" t="str">
        <f t="shared" si="41"/>
        <v>Среден</v>
      </c>
      <c r="H247" s="6" t="str">
        <f t="shared" si="42"/>
        <v>Нисък</v>
      </c>
      <c r="I247" s="6" t="str">
        <f t="shared" si="39"/>
        <v>Нисък</v>
      </c>
      <c r="J247" s="18">
        <f t="shared" si="40"/>
        <v>3.72</v>
      </c>
      <c r="K247" s="21">
        <v>5</v>
      </c>
      <c r="L247" s="21">
        <v>5</v>
      </c>
      <c r="M247" s="7">
        <f t="shared" si="43"/>
        <v>5</v>
      </c>
      <c r="N247">
        <v>4</v>
      </c>
      <c r="O247">
        <v>2</v>
      </c>
      <c r="P247">
        <v>1</v>
      </c>
      <c r="Q247">
        <v>3</v>
      </c>
      <c r="R247" s="6">
        <f t="shared" si="44"/>
        <v>1.8</v>
      </c>
      <c r="S247" s="18">
        <f t="shared" si="45"/>
        <v>1.7261904761904761</v>
      </c>
      <c r="T247" s="5">
        <v>1</v>
      </c>
      <c r="U247" s="6">
        <v>1</v>
      </c>
      <c r="V247" s="6">
        <v>2</v>
      </c>
      <c r="W247" s="6">
        <v>1</v>
      </c>
      <c r="X247" s="6">
        <v>1</v>
      </c>
      <c r="Y247" s="6">
        <v>1</v>
      </c>
      <c r="Z247" s="7">
        <f t="shared" si="46"/>
        <v>1.125</v>
      </c>
      <c r="AA247" s="6">
        <v>3</v>
      </c>
      <c r="AB247" s="6">
        <v>3</v>
      </c>
      <c r="AC247" s="6">
        <v>5</v>
      </c>
      <c r="AD247" s="6">
        <v>3</v>
      </c>
      <c r="AE247" s="7">
        <f t="shared" si="47"/>
        <v>3.2857142857142856</v>
      </c>
      <c r="AF247" s="6">
        <v>3</v>
      </c>
      <c r="AG247" s="6">
        <v>1</v>
      </c>
      <c r="AH247" s="7">
        <f t="shared" si="48"/>
        <v>2.3333333333333335</v>
      </c>
      <c r="AI247" s="7">
        <f t="shared" si="49"/>
        <v>2.089285714285714</v>
      </c>
      <c r="AK247" s="6">
        <v>2</v>
      </c>
      <c r="AL247" s="6">
        <v>1</v>
      </c>
      <c r="AM247" s="6">
        <v>1</v>
      </c>
      <c r="AN247" s="6">
        <v>1</v>
      </c>
      <c r="AO247" s="25">
        <f>(AJ247*2+AK247*1+AL247*3+AM247*2+AN247)/7</f>
        <v>1.1428571428571428</v>
      </c>
    </row>
    <row r="248" spans="1:41" x14ac:dyDescent="0.25">
      <c r="A248" t="s">
        <v>661</v>
      </c>
      <c r="B248" t="s">
        <v>523</v>
      </c>
      <c r="C248" t="s">
        <v>521</v>
      </c>
      <c r="D248" t="s">
        <v>524</v>
      </c>
      <c r="E248" s="6">
        <v>9</v>
      </c>
      <c r="F248" t="s">
        <v>647</v>
      </c>
      <c r="G248" s="6" t="str">
        <f t="shared" si="41"/>
        <v>Среден</v>
      </c>
      <c r="H248" s="6" t="str">
        <f t="shared" si="42"/>
        <v>Нисък</v>
      </c>
      <c r="I248" s="6" t="str">
        <f t="shared" si="39"/>
        <v>Нисък</v>
      </c>
      <c r="J248" s="18">
        <f t="shared" si="40"/>
        <v>3.7133333333333334</v>
      </c>
      <c r="K248" s="21">
        <v>5</v>
      </c>
      <c r="L248" s="21">
        <v>2</v>
      </c>
      <c r="M248" s="7">
        <f t="shared" si="43"/>
        <v>4.25</v>
      </c>
      <c r="N248">
        <v>3</v>
      </c>
      <c r="O248">
        <v>5</v>
      </c>
      <c r="P248">
        <v>2</v>
      </c>
      <c r="Q248">
        <v>2</v>
      </c>
      <c r="R248" s="6">
        <f t="shared" si="44"/>
        <v>3.2</v>
      </c>
      <c r="S248" s="18">
        <f t="shared" si="45"/>
        <v>2.0079365079365079</v>
      </c>
      <c r="T248" s="5">
        <v>2</v>
      </c>
      <c r="U248" s="6">
        <v>3</v>
      </c>
      <c r="V248" s="6">
        <v>2</v>
      </c>
      <c r="W248" s="6">
        <v>3</v>
      </c>
      <c r="X248" s="6">
        <v>2</v>
      </c>
      <c r="Y248" s="6">
        <v>3</v>
      </c>
      <c r="Z248" s="7">
        <f t="shared" si="46"/>
        <v>2.75</v>
      </c>
      <c r="AA248" s="6">
        <v>2</v>
      </c>
      <c r="AB248" s="6">
        <v>4</v>
      </c>
      <c r="AC248" s="6">
        <v>5</v>
      </c>
      <c r="AD248" s="6">
        <v>4</v>
      </c>
      <c r="AE248" s="7">
        <f t="shared" si="47"/>
        <v>3.5714285714285716</v>
      </c>
      <c r="AF248" s="6">
        <v>1</v>
      </c>
      <c r="AG248" s="6">
        <v>1</v>
      </c>
      <c r="AH248" s="7">
        <f t="shared" si="48"/>
        <v>1</v>
      </c>
      <c r="AI248" s="7">
        <f t="shared" si="49"/>
        <v>2.0119047619047619</v>
      </c>
      <c r="AJ248" s="6">
        <v>2</v>
      </c>
      <c r="AK248" s="6">
        <v>2</v>
      </c>
      <c r="AL248" s="6">
        <v>1</v>
      </c>
      <c r="AM248" s="6">
        <v>1</v>
      </c>
      <c r="AN248" s="6">
        <v>3</v>
      </c>
      <c r="AO248" s="18">
        <f>(AJ248*2+AK248*1+AL248*3+AM248*2+AN248)/9</f>
        <v>1.5555555555555556</v>
      </c>
    </row>
    <row r="249" spans="1:41" x14ac:dyDescent="0.25">
      <c r="A249" t="s">
        <v>661</v>
      </c>
      <c r="B249" t="s">
        <v>525</v>
      </c>
      <c r="C249" t="s">
        <v>521</v>
      </c>
      <c r="D249" t="s">
        <v>526</v>
      </c>
      <c r="E249" s="6">
        <v>1</v>
      </c>
      <c r="F249" t="s">
        <v>644</v>
      </c>
      <c r="G249" s="6" t="str">
        <f t="shared" si="41"/>
        <v>Среден</v>
      </c>
      <c r="H249" s="6" t="str">
        <f t="shared" si="42"/>
        <v>Висок</v>
      </c>
      <c r="I249" s="6" t="str">
        <f t="shared" si="39"/>
        <v>Висок</v>
      </c>
      <c r="J249" s="18">
        <f t="shared" si="40"/>
        <v>3.5533333333333332</v>
      </c>
      <c r="K249" s="21">
        <v>4</v>
      </c>
      <c r="L249" s="21">
        <v>1</v>
      </c>
      <c r="M249" s="7">
        <f t="shared" si="43"/>
        <v>3.25</v>
      </c>
      <c r="N249">
        <v>3</v>
      </c>
      <c r="O249">
        <v>5</v>
      </c>
      <c r="P249">
        <v>4</v>
      </c>
      <c r="Q249">
        <v>1</v>
      </c>
      <c r="R249" s="6">
        <f t="shared" si="44"/>
        <v>3.8</v>
      </c>
      <c r="S249" s="18">
        <f t="shared" si="45"/>
        <v>4.1388888888888884</v>
      </c>
      <c r="T249" s="5">
        <v>4</v>
      </c>
      <c r="U249" s="6">
        <v>5</v>
      </c>
      <c r="V249" s="6">
        <v>5</v>
      </c>
      <c r="W249" s="6">
        <v>4</v>
      </c>
      <c r="X249" s="6">
        <v>4</v>
      </c>
      <c r="Y249" s="6">
        <v>5</v>
      </c>
      <c r="Z249" s="7">
        <f t="shared" si="46"/>
        <v>4.625</v>
      </c>
      <c r="AA249" s="6">
        <v>3</v>
      </c>
      <c r="AB249" s="6">
        <v>4</v>
      </c>
      <c r="AC249" s="6">
        <v>3</v>
      </c>
      <c r="AD249" s="6">
        <v>2</v>
      </c>
      <c r="AE249" s="7">
        <f t="shared" si="47"/>
        <v>3</v>
      </c>
      <c r="AF249" s="6">
        <v>4</v>
      </c>
      <c r="AG249" s="6">
        <v>5</v>
      </c>
      <c r="AH249" s="7">
        <f t="shared" si="48"/>
        <v>4.333333333333333</v>
      </c>
      <c r="AI249" s="7">
        <f t="shared" si="49"/>
        <v>4.208333333333333</v>
      </c>
      <c r="AJ249" s="6">
        <v>4</v>
      </c>
      <c r="AK249" s="6">
        <v>4</v>
      </c>
      <c r="AL249" s="6">
        <v>4</v>
      </c>
      <c r="AM249" s="6">
        <v>4</v>
      </c>
      <c r="AN249" s="6">
        <v>5</v>
      </c>
      <c r="AO249" s="18">
        <f>(AJ249*2+AK249*1+AL249*3+AM249*2+AN249)/9</f>
        <v>4.1111111111111107</v>
      </c>
    </row>
    <row r="250" spans="1:41" x14ac:dyDescent="0.25">
      <c r="A250" t="s">
        <v>661</v>
      </c>
      <c r="B250" t="s">
        <v>527</v>
      </c>
      <c r="C250" t="s">
        <v>521</v>
      </c>
      <c r="D250" t="s">
        <v>528</v>
      </c>
      <c r="E250" s="6">
        <v>5</v>
      </c>
      <c r="F250" t="s">
        <v>645</v>
      </c>
      <c r="G250" s="6" t="str">
        <f t="shared" si="41"/>
        <v>Среден</v>
      </c>
      <c r="H250" s="6" t="str">
        <f t="shared" si="42"/>
        <v>Среден</v>
      </c>
      <c r="I250" s="6" t="str">
        <f t="shared" si="39"/>
        <v>Среден</v>
      </c>
      <c r="J250" s="18">
        <f t="shared" si="40"/>
        <v>3.6</v>
      </c>
      <c r="K250" s="21">
        <v>4</v>
      </c>
      <c r="L250" s="21">
        <v>2</v>
      </c>
      <c r="M250" s="7">
        <f t="shared" si="43"/>
        <v>3.5</v>
      </c>
      <c r="N250">
        <v>4</v>
      </c>
      <c r="O250">
        <v>2</v>
      </c>
      <c r="P250">
        <v>5</v>
      </c>
      <c r="Q250">
        <v>1</v>
      </c>
      <c r="R250" s="6">
        <f t="shared" si="44"/>
        <v>3</v>
      </c>
      <c r="S250" s="18">
        <f t="shared" si="45"/>
        <v>3.1666666666666665</v>
      </c>
      <c r="T250" s="5">
        <v>2</v>
      </c>
      <c r="U250" s="6">
        <v>5</v>
      </c>
      <c r="V250" s="6">
        <v>3</v>
      </c>
      <c r="W250" s="6">
        <v>4</v>
      </c>
      <c r="X250" s="6">
        <v>4</v>
      </c>
      <c r="Y250" s="6">
        <v>4</v>
      </c>
      <c r="Z250" s="7">
        <f t="shared" si="46"/>
        <v>4.25</v>
      </c>
      <c r="AA250" s="6">
        <v>3</v>
      </c>
      <c r="AB250" s="6">
        <v>5</v>
      </c>
      <c r="AC250" s="6">
        <v>4</v>
      </c>
      <c r="AD250" s="6">
        <v>4</v>
      </c>
      <c r="AE250" s="7">
        <f t="shared" si="47"/>
        <v>4</v>
      </c>
      <c r="AF250" s="6">
        <v>4</v>
      </c>
      <c r="AG250" s="6">
        <v>2</v>
      </c>
      <c r="AH250" s="7">
        <f t="shared" si="48"/>
        <v>3.3333333333333335</v>
      </c>
      <c r="AI250" s="7">
        <f t="shared" si="49"/>
        <v>3.75</v>
      </c>
      <c r="AK250" s="6">
        <v>3</v>
      </c>
      <c r="AL250" s="6">
        <v>3</v>
      </c>
      <c r="AM250" s="6">
        <v>4</v>
      </c>
      <c r="AN250" s="6">
        <v>2</v>
      </c>
      <c r="AO250" s="25">
        <f>(AJ250*2+AK250*1+AL250*3+AM250*2+AN250)/7</f>
        <v>3.1428571428571428</v>
      </c>
    </row>
    <row r="251" spans="1:41" x14ac:dyDescent="0.25">
      <c r="A251" t="s">
        <v>661</v>
      </c>
      <c r="B251" t="s">
        <v>529</v>
      </c>
      <c r="C251" t="s">
        <v>521</v>
      </c>
      <c r="D251" t="s">
        <v>530</v>
      </c>
      <c r="E251" s="6">
        <v>9</v>
      </c>
      <c r="F251" t="s">
        <v>647</v>
      </c>
      <c r="G251" s="6" t="str">
        <f t="shared" si="41"/>
        <v>Среден</v>
      </c>
      <c r="H251" s="6" t="str">
        <f t="shared" si="42"/>
        <v>Нисък</v>
      </c>
      <c r="I251" s="6" t="str">
        <f t="shared" si="39"/>
        <v>Нисък</v>
      </c>
      <c r="J251" s="18">
        <f t="shared" si="40"/>
        <v>3.753333333333333</v>
      </c>
      <c r="K251" s="21">
        <v>5</v>
      </c>
      <c r="L251" s="21">
        <v>4</v>
      </c>
      <c r="M251" s="7">
        <f t="shared" si="43"/>
        <v>4.75</v>
      </c>
      <c r="N251">
        <v>3</v>
      </c>
      <c r="O251">
        <v>3</v>
      </c>
      <c r="P251">
        <v>2</v>
      </c>
      <c r="Q251">
        <v>4</v>
      </c>
      <c r="R251" s="6">
        <f t="shared" si="44"/>
        <v>2.8</v>
      </c>
      <c r="S251" s="18">
        <f t="shared" si="45"/>
        <v>1.8015873015873016</v>
      </c>
      <c r="T251" s="5">
        <v>2</v>
      </c>
      <c r="U251" s="6">
        <v>1</v>
      </c>
      <c r="V251" s="6">
        <v>1</v>
      </c>
      <c r="W251" s="6">
        <v>2</v>
      </c>
      <c r="X251" s="6">
        <v>1</v>
      </c>
      <c r="Y251" s="6">
        <v>1</v>
      </c>
      <c r="Z251" s="7">
        <f t="shared" si="46"/>
        <v>1.25</v>
      </c>
      <c r="AA251" s="6">
        <v>2</v>
      </c>
      <c r="AB251" s="6">
        <v>1</v>
      </c>
      <c r="AC251" s="6">
        <v>3</v>
      </c>
      <c r="AD251" s="6">
        <v>5</v>
      </c>
      <c r="AE251" s="7">
        <f t="shared" si="47"/>
        <v>2.7142857142857144</v>
      </c>
      <c r="AF251" s="6">
        <v>2</v>
      </c>
      <c r="AG251" s="6">
        <v>1</v>
      </c>
      <c r="AH251" s="7">
        <f t="shared" si="48"/>
        <v>1.6666666666666667</v>
      </c>
      <c r="AI251" s="7">
        <f t="shared" si="49"/>
        <v>1.7023809523809526</v>
      </c>
      <c r="AJ251" s="6">
        <v>3</v>
      </c>
      <c r="AK251" s="6">
        <v>3</v>
      </c>
      <c r="AL251" s="6">
        <v>1</v>
      </c>
      <c r="AM251" s="6">
        <v>1</v>
      </c>
      <c r="AN251" s="6">
        <v>1</v>
      </c>
      <c r="AO251" s="18">
        <f t="shared" ref="AO251:AO266" si="52">(AJ251*2+AK251*1+AL251*3+AM251*2+AN251)/9</f>
        <v>1.6666666666666667</v>
      </c>
    </row>
    <row r="252" spans="1:41" x14ac:dyDescent="0.25">
      <c r="A252" t="s">
        <v>661</v>
      </c>
      <c r="B252" t="s">
        <v>531</v>
      </c>
      <c r="C252" t="s">
        <v>521</v>
      </c>
      <c r="D252" t="s">
        <v>532</v>
      </c>
      <c r="E252" s="6">
        <v>1</v>
      </c>
      <c r="F252" t="s">
        <v>644</v>
      </c>
      <c r="G252" s="6" t="str">
        <f t="shared" si="41"/>
        <v>Висок</v>
      </c>
      <c r="H252" s="6" t="str">
        <f t="shared" si="42"/>
        <v>Висок</v>
      </c>
      <c r="I252" s="6" t="str">
        <f t="shared" si="39"/>
        <v>Висок</v>
      </c>
      <c r="J252" s="18">
        <f t="shared" si="40"/>
        <v>3.9533333333333331</v>
      </c>
      <c r="K252" s="21">
        <v>5</v>
      </c>
      <c r="L252" s="21">
        <v>2</v>
      </c>
      <c r="M252" s="7">
        <f t="shared" si="43"/>
        <v>4.25</v>
      </c>
      <c r="N252">
        <v>3</v>
      </c>
      <c r="O252">
        <v>5</v>
      </c>
      <c r="P252">
        <v>3</v>
      </c>
      <c r="Q252">
        <v>3</v>
      </c>
      <c r="R252" s="6">
        <f t="shared" si="44"/>
        <v>3.8</v>
      </c>
      <c r="S252" s="18">
        <f t="shared" si="45"/>
        <v>3.373015873015873</v>
      </c>
      <c r="T252" s="5">
        <v>2</v>
      </c>
      <c r="U252" s="6">
        <v>4</v>
      </c>
      <c r="V252" s="6">
        <v>4</v>
      </c>
      <c r="W252" s="6">
        <v>3</v>
      </c>
      <c r="X252" s="6">
        <v>4</v>
      </c>
      <c r="Y252" s="6">
        <v>4</v>
      </c>
      <c r="Z252" s="7">
        <f t="shared" si="46"/>
        <v>3.75</v>
      </c>
      <c r="AA252" s="6">
        <v>2</v>
      </c>
      <c r="AB252" s="6">
        <v>2</v>
      </c>
      <c r="AC252" s="6">
        <v>2</v>
      </c>
      <c r="AD252" s="6">
        <v>5</v>
      </c>
      <c r="AE252" s="7">
        <f t="shared" si="47"/>
        <v>2.8571428571428572</v>
      </c>
      <c r="AF252" s="6">
        <v>5</v>
      </c>
      <c r="AG252" s="6">
        <v>4</v>
      </c>
      <c r="AH252" s="7">
        <f t="shared" si="48"/>
        <v>4.666666666666667</v>
      </c>
      <c r="AI252" s="7">
        <f t="shared" si="49"/>
        <v>4.0595238095238093</v>
      </c>
      <c r="AJ252" s="6">
        <v>2</v>
      </c>
      <c r="AK252" s="6">
        <v>4</v>
      </c>
      <c r="AL252" s="6">
        <v>4</v>
      </c>
      <c r="AM252" s="6">
        <v>5</v>
      </c>
      <c r="AN252" s="6">
        <v>3</v>
      </c>
      <c r="AO252" s="18">
        <f t="shared" si="52"/>
        <v>3.6666666666666665</v>
      </c>
    </row>
    <row r="253" spans="1:41" x14ac:dyDescent="0.25">
      <c r="A253" t="s">
        <v>661</v>
      </c>
      <c r="B253" t="s">
        <v>533</v>
      </c>
      <c r="C253" t="s">
        <v>521</v>
      </c>
      <c r="D253" t="s">
        <v>534</v>
      </c>
      <c r="E253" s="6">
        <v>6</v>
      </c>
      <c r="F253" t="s">
        <v>646</v>
      </c>
      <c r="G253" s="6" t="str">
        <f t="shared" si="41"/>
        <v>Нисък</v>
      </c>
      <c r="H253" s="6" t="str">
        <f t="shared" si="42"/>
        <v>Нисък</v>
      </c>
      <c r="I253" s="6" t="str">
        <f t="shared" si="39"/>
        <v>Среден</v>
      </c>
      <c r="J253" s="18">
        <f t="shared" si="40"/>
        <v>2.0133333333333332</v>
      </c>
      <c r="K253" s="21">
        <v>1</v>
      </c>
      <c r="L253" s="21">
        <v>1</v>
      </c>
      <c r="M253" s="7">
        <f t="shared" si="43"/>
        <v>1</v>
      </c>
      <c r="N253">
        <v>3</v>
      </c>
      <c r="O253">
        <v>2</v>
      </c>
      <c r="P253">
        <v>2</v>
      </c>
      <c r="Q253">
        <v>3</v>
      </c>
      <c r="R253" s="6">
        <f t="shared" si="44"/>
        <v>2.2000000000000002</v>
      </c>
      <c r="S253" s="18">
        <f t="shared" si="45"/>
        <v>2.1984126984126982</v>
      </c>
      <c r="T253" s="5">
        <v>2</v>
      </c>
      <c r="U253" s="6">
        <v>3</v>
      </c>
      <c r="V253" s="6">
        <v>4</v>
      </c>
      <c r="W253" s="6">
        <v>3</v>
      </c>
      <c r="X253" s="6">
        <v>3</v>
      </c>
      <c r="Y253" s="6">
        <v>4</v>
      </c>
      <c r="Z253" s="7">
        <f t="shared" si="46"/>
        <v>3.25</v>
      </c>
      <c r="AA253" s="6">
        <v>1</v>
      </c>
      <c r="AB253" s="6">
        <v>2</v>
      </c>
      <c r="AC253" s="6">
        <v>2</v>
      </c>
      <c r="AD253" s="6">
        <v>4</v>
      </c>
      <c r="AE253" s="7">
        <f t="shared" si="47"/>
        <v>2.2857142857142856</v>
      </c>
      <c r="AF253" s="6">
        <v>2</v>
      </c>
      <c r="AG253" s="6">
        <v>1</v>
      </c>
      <c r="AH253" s="7">
        <f t="shared" si="48"/>
        <v>1.6666666666666667</v>
      </c>
      <c r="AI253" s="7">
        <f t="shared" si="49"/>
        <v>2.2976190476190474</v>
      </c>
      <c r="AJ253" s="6">
        <v>4</v>
      </c>
      <c r="AK253" s="6">
        <v>4</v>
      </c>
      <c r="AL253" s="6">
        <v>2</v>
      </c>
      <c r="AM253" s="6">
        <v>2</v>
      </c>
      <c r="AN253" s="6">
        <v>2</v>
      </c>
      <c r="AO253" s="18">
        <f t="shared" si="52"/>
        <v>2.6666666666666665</v>
      </c>
    </row>
    <row r="254" spans="1:41" x14ac:dyDescent="0.25">
      <c r="A254" t="s">
        <v>661</v>
      </c>
      <c r="B254" t="s">
        <v>535</v>
      </c>
      <c r="C254" t="s">
        <v>521</v>
      </c>
      <c r="D254" t="s">
        <v>536</v>
      </c>
      <c r="E254" s="6">
        <v>8</v>
      </c>
      <c r="F254" t="s">
        <v>645</v>
      </c>
      <c r="G254" s="6" t="str">
        <f t="shared" si="41"/>
        <v>Среден</v>
      </c>
      <c r="H254" s="6" t="str">
        <f t="shared" si="42"/>
        <v>Среден</v>
      </c>
      <c r="I254" s="6" t="str">
        <f t="shared" si="39"/>
        <v>Нисък</v>
      </c>
      <c r="J254" s="18">
        <f t="shared" si="40"/>
        <v>2.8133333333333335</v>
      </c>
      <c r="K254" s="21">
        <v>2</v>
      </c>
      <c r="L254" s="21">
        <v>2</v>
      </c>
      <c r="M254" s="7">
        <f t="shared" si="43"/>
        <v>2</v>
      </c>
      <c r="N254">
        <v>3</v>
      </c>
      <c r="O254">
        <v>4</v>
      </c>
      <c r="P254">
        <v>3</v>
      </c>
      <c r="Q254">
        <v>2</v>
      </c>
      <c r="R254" s="6">
        <f t="shared" si="44"/>
        <v>3.2</v>
      </c>
      <c r="S254" s="18">
        <f t="shared" si="45"/>
        <v>2.5753968253968256</v>
      </c>
      <c r="T254" s="5">
        <v>2</v>
      </c>
      <c r="U254" s="6">
        <v>3</v>
      </c>
      <c r="V254" s="6">
        <v>4</v>
      </c>
      <c r="W254" s="6">
        <v>5</v>
      </c>
      <c r="X254" s="6">
        <v>4</v>
      </c>
      <c r="Y254" s="6">
        <v>4</v>
      </c>
      <c r="Z254" s="7">
        <f t="shared" si="46"/>
        <v>3.875</v>
      </c>
      <c r="AA254" s="6">
        <v>1</v>
      </c>
      <c r="AB254" s="6">
        <v>2</v>
      </c>
      <c r="AC254" s="6">
        <v>3</v>
      </c>
      <c r="AD254" s="6">
        <v>4</v>
      </c>
      <c r="AE254" s="7">
        <f t="shared" si="47"/>
        <v>2.4285714285714284</v>
      </c>
      <c r="AF254" s="6">
        <v>3</v>
      </c>
      <c r="AG254" s="6">
        <v>1</v>
      </c>
      <c r="AH254" s="7">
        <f t="shared" si="48"/>
        <v>2.3333333333333335</v>
      </c>
      <c r="AI254" s="7">
        <f t="shared" si="49"/>
        <v>2.8630952380952386</v>
      </c>
      <c r="AJ254" s="6">
        <v>2</v>
      </c>
      <c r="AK254" s="6">
        <v>2</v>
      </c>
      <c r="AL254" s="6">
        <v>1</v>
      </c>
      <c r="AM254" s="6">
        <v>2</v>
      </c>
      <c r="AN254" s="6">
        <v>1</v>
      </c>
      <c r="AO254" s="18">
        <f t="shared" si="52"/>
        <v>1.5555555555555556</v>
      </c>
    </row>
    <row r="255" spans="1:41" x14ac:dyDescent="0.25">
      <c r="A255" t="s">
        <v>661</v>
      </c>
      <c r="B255" t="s">
        <v>537</v>
      </c>
      <c r="C255" t="s">
        <v>521</v>
      </c>
      <c r="D255" t="s">
        <v>538</v>
      </c>
      <c r="E255" s="6">
        <v>8</v>
      </c>
      <c r="F255" t="s">
        <v>645</v>
      </c>
      <c r="G255" s="6" t="str">
        <f t="shared" si="41"/>
        <v>Среден</v>
      </c>
      <c r="H255" s="6" t="str">
        <f t="shared" si="42"/>
        <v>Среден</v>
      </c>
      <c r="I255" s="6" t="str">
        <f t="shared" si="39"/>
        <v>Нисък</v>
      </c>
      <c r="J255" s="18">
        <f t="shared" si="40"/>
        <v>3.4799999999999995</v>
      </c>
      <c r="K255" s="21">
        <v>4</v>
      </c>
      <c r="L255" s="21">
        <v>4</v>
      </c>
      <c r="M255" s="7">
        <f t="shared" si="43"/>
        <v>4</v>
      </c>
      <c r="N255">
        <v>4</v>
      </c>
      <c r="O255">
        <v>2</v>
      </c>
      <c r="P255">
        <v>1</v>
      </c>
      <c r="Q255">
        <v>5</v>
      </c>
      <c r="R255" s="6">
        <f t="shared" si="44"/>
        <v>2.2000000000000002</v>
      </c>
      <c r="S255" s="18">
        <f t="shared" si="45"/>
        <v>2.4166666666666665</v>
      </c>
      <c r="T255" s="5">
        <v>2</v>
      </c>
      <c r="U255" s="6">
        <v>3</v>
      </c>
      <c r="V255" s="6">
        <v>3</v>
      </c>
      <c r="W255" s="6">
        <v>2</v>
      </c>
      <c r="X255" s="6">
        <v>4</v>
      </c>
      <c r="Y255" s="6">
        <v>3</v>
      </c>
      <c r="Z255" s="7">
        <f t="shared" si="46"/>
        <v>2.875</v>
      </c>
      <c r="AA255" s="6">
        <v>2</v>
      </c>
      <c r="AB255" s="6">
        <v>2</v>
      </c>
      <c r="AC255" s="6">
        <v>3</v>
      </c>
      <c r="AD255" s="6">
        <v>5</v>
      </c>
      <c r="AE255" s="7">
        <f t="shared" si="47"/>
        <v>3</v>
      </c>
      <c r="AF255" s="6">
        <v>3</v>
      </c>
      <c r="AG255" s="6">
        <v>1</v>
      </c>
      <c r="AH255" s="7">
        <f t="shared" si="48"/>
        <v>2.3333333333333335</v>
      </c>
      <c r="AI255" s="7">
        <f t="shared" si="49"/>
        <v>2.625</v>
      </c>
      <c r="AJ255" s="6">
        <v>2</v>
      </c>
      <c r="AK255" s="6">
        <v>3</v>
      </c>
      <c r="AL255" s="6">
        <v>1</v>
      </c>
      <c r="AM255" s="6">
        <v>2</v>
      </c>
      <c r="AN255" s="6">
        <v>1</v>
      </c>
      <c r="AO255" s="18">
        <f t="shared" si="52"/>
        <v>1.6666666666666667</v>
      </c>
    </row>
    <row r="256" spans="1:41" x14ac:dyDescent="0.25">
      <c r="A256" t="s">
        <v>661</v>
      </c>
      <c r="B256" t="s">
        <v>539</v>
      </c>
      <c r="C256" t="s">
        <v>521</v>
      </c>
      <c r="D256" t="s">
        <v>540</v>
      </c>
      <c r="E256" s="6">
        <v>9</v>
      </c>
      <c r="F256" t="s">
        <v>647</v>
      </c>
      <c r="G256" s="6" t="str">
        <f t="shared" si="41"/>
        <v>Нисък</v>
      </c>
      <c r="H256" s="6" t="str">
        <f t="shared" si="42"/>
        <v>Нисък</v>
      </c>
      <c r="I256" s="6" t="str">
        <f t="shared" si="39"/>
        <v>Нисък</v>
      </c>
      <c r="J256" s="18">
        <f t="shared" si="40"/>
        <v>2.3933333333333331</v>
      </c>
      <c r="K256" s="21">
        <v>2</v>
      </c>
      <c r="L256" s="21">
        <v>1</v>
      </c>
      <c r="M256" s="7">
        <f t="shared" si="43"/>
        <v>1.75</v>
      </c>
      <c r="N256">
        <v>3</v>
      </c>
      <c r="O256">
        <v>3</v>
      </c>
      <c r="P256">
        <v>1</v>
      </c>
      <c r="Q256">
        <v>4</v>
      </c>
      <c r="R256" s="6">
        <f t="shared" si="44"/>
        <v>2.4</v>
      </c>
      <c r="S256" s="18">
        <f t="shared" si="45"/>
        <v>2.0555555555555558</v>
      </c>
      <c r="T256" s="5">
        <v>2</v>
      </c>
      <c r="U256" s="6">
        <v>2</v>
      </c>
      <c r="V256" s="6">
        <v>5</v>
      </c>
      <c r="W256" s="6">
        <v>3</v>
      </c>
      <c r="X256" s="6">
        <v>2</v>
      </c>
      <c r="Y256" s="6">
        <v>3</v>
      </c>
      <c r="Z256" s="7">
        <f t="shared" si="46"/>
        <v>2.75</v>
      </c>
      <c r="AA256" s="6">
        <v>2</v>
      </c>
      <c r="AB256" s="6">
        <v>1</v>
      </c>
      <c r="AC256" s="6">
        <v>2</v>
      </c>
      <c r="AD256" s="6">
        <v>3</v>
      </c>
      <c r="AE256" s="7">
        <f t="shared" si="47"/>
        <v>2</v>
      </c>
      <c r="AF256" s="6">
        <v>2</v>
      </c>
      <c r="AG256" s="6">
        <v>1</v>
      </c>
      <c r="AH256" s="7">
        <f t="shared" si="48"/>
        <v>1.6666666666666667</v>
      </c>
      <c r="AI256" s="7">
        <f t="shared" si="49"/>
        <v>2.0833333333333335</v>
      </c>
      <c r="AJ256" s="6">
        <v>2</v>
      </c>
      <c r="AK256" s="6">
        <v>2</v>
      </c>
      <c r="AL256" s="6">
        <v>1</v>
      </c>
      <c r="AM256" s="6">
        <v>1</v>
      </c>
      <c r="AN256" s="6">
        <v>1</v>
      </c>
      <c r="AO256" s="18">
        <f t="shared" si="52"/>
        <v>1.3333333333333333</v>
      </c>
    </row>
    <row r="257" spans="1:41" x14ac:dyDescent="0.25">
      <c r="A257" t="s">
        <v>662</v>
      </c>
      <c r="B257" t="s">
        <v>541</v>
      </c>
      <c r="C257" t="s">
        <v>542</v>
      </c>
      <c r="D257" t="s">
        <v>543</v>
      </c>
      <c r="E257" s="6">
        <v>1</v>
      </c>
      <c r="F257" t="s">
        <v>644</v>
      </c>
      <c r="G257" s="6" t="str">
        <f t="shared" si="41"/>
        <v>Среден</v>
      </c>
      <c r="H257" s="6" t="str">
        <f t="shared" si="42"/>
        <v>Висок</v>
      </c>
      <c r="I257" s="6" t="str">
        <f t="shared" si="39"/>
        <v>Висок</v>
      </c>
      <c r="J257" s="18">
        <f t="shared" si="40"/>
        <v>3.5533333333333332</v>
      </c>
      <c r="K257" s="21">
        <v>4</v>
      </c>
      <c r="L257" s="21">
        <v>1</v>
      </c>
      <c r="M257" s="7">
        <f t="shared" si="43"/>
        <v>3.25</v>
      </c>
      <c r="N257">
        <v>3</v>
      </c>
      <c r="O257">
        <v>4</v>
      </c>
      <c r="P257">
        <v>5</v>
      </c>
      <c r="Q257">
        <v>1</v>
      </c>
      <c r="R257" s="6">
        <f t="shared" si="44"/>
        <v>3.8</v>
      </c>
      <c r="S257" s="18">
        <f t="shared" si="45"/>
        <v>4.746031746031746</v>
      </c>
      <c r="T257" s="5">
        <v>5</v>
      </c>
      <c r="U257" s="6">
        <v>5</v>
      </c>
      <c r="V257" s="6">
        <v>5</v>
      </c>
      <c r="W257" s="6">
        <v>5</v>
      </c>
      <c r="X257" s="6">
        <v>5</v>
      </c>
      <c r="Y257" s="6">
        <v>5</v>
      </c>
      <c r="Z257" s="7">
        <f t="shared" si="46"/>
        <v>5</v>
      </c>
      <c r="AA257" s="6">
        <v>4</v>
      </c>
      <c r="AB257" s="6">
        <v>3</v>
      </c>
      <c r="AC257" s="6">
        <v>3</v>
      </c>
      <c r="AD257" s="6">
        <v>1</v>
      </c>
      <c r="AE257" s="7">
        <f t="shared" si="47"/>
        <v>2.7142857142857144</v>
      </c>
      <c r="AF257" s="6">
        <v>5</v>
      </c>
      <c r="AG257" s="6">
        <v>5</v>
      </c>
      <c r="AH257" s="7">
        <f t="shared" si="48"/>
        <v>5</v>
      </c>
      <c r="AI257" s="7">
        <f t="shared" si="49"/>
        <v>4.6190476190476195</v>
      </c>
      <c r="AJ257" s="6">
        <v>4</v>
      </c>
      <c r="AK257" s="6">
        <v>5</v>
      </c>
      <c r="AL257" s="6">
        <v>5</v>
      </c>
      <c r="AM257" s="6">
        <v>5</v>
      </c>
      <c r="AN257" s="6">
        <v>5</v>
      </c>
      <c r="AO257" s="18">
        <f t="shared" si="52"/>
        <v>4.7777777777777777</v>
      </c>
    </row>
    <row r="258" spans="1:41" x14ac:dyDescent="0.25">
      <c r="A258" t="s">
        <v>662</v>
      </c>
      <c r="B258" t="s">
        <v>544</v>
      </c>
      <c r="C258" t="s">
        <v>542</v>
      </c>
      <c r="D258" t="s">
        <v>545</v>
      </c>
      <c r="E258" s="6">
        <v>1</v>
      </c>
      <c r="F258" t="s">
        <v>644</v>
      </c>
      <c r="G258" s="6" t="str">
        <f t="shared" si="41"/>
        <v>Среден</v>
      </c>
      <c r="H258" s="6" t="str">
        <f t="shared" si="42"/>
        <v>Висок</v>
      </c>
      <c r="I258" s="6" t="str">
        <f t="shared" ref="I258:I266" si="53">IF(AO258&gt;AO$269,"Висок",IF(AO258&gt;AO$268,"Среден","Нисък"))</f>
        <v>Висок</v>
      </c>
      <c r="J258" s="18">
        <f t="shared" ref="J258:J266" si="54">(2*M258+1+4*(N258-1)/3+2*R258)/5</f>
        <v>3.3933333333333331</v>
      </c>
      <c r="K258" s="21">
        <v>4</v>
      </c>
      <c r="L258" s="21">
        <v>1</v>
      </c>
      <c r="M258" s="7">
        <f t="shared" si="43"/>
        <v>3.25</v>
      </c>
      <c r="N258">
        <v>3</v>
      </c>
      <c r="O258">
        <v>4</v>
      </c>
      <c r="P258">
        <v>4</v>
      </c>
      <c r="Q258">
        <v>1</v>
      </c>
      <c r="R258" s="6">
        <f t="shared" si="44"/>
        <v>3.4</v>
      </c>
      <c r="S258" s="18">
        <f t="shared" si="45"/>
        <v>3.6547619047619051</v>
      </c>
      <c r="T258" s="5">
        <v>3</v>
      </c>
      <c r="U258" s="6">
        <v>5</v>
      </c>
      <c r="V258" s="6">
        <v>4</v>
      </c>
      <c r="W258" s="6">
        <v>3</v>
      </c>
      <c r="X258" s="6">
        <v>5</v>
      </c>
      <c r="Y258" s="6">
        <v>5</v>
      </c>
      <c r="Z258" s="7">
        <f t="shared" si="46"/>
        <v>4.375</v>
      </c>
      <c r="AA258" s="6">
        <v>3</v>
      </c>
      <c r="AB258" s="6">
        <v>3</v>
      </c>
      <c r="AC258" s="6">
        <v>2</v>
      </c>
      <c r="AD258" s="6">
        <v>4</v>
      </c>
      <c r="AE258" s="7">
        <f t="shared" si="47"/>
        <v>3.1428571428571428</v>
      </c>
      <c r="AF258" s="6">
        <v>4</v>
      </c>
      <c r="AG258" s="6">
        <v>4</v>
      </c>
      <c r="AH258" s="7">
        <f t="shared" si="48"/>
        <v>4</v>
      </c>
      <c r="AI258" s="7">
        <f t="shared" si="49"/>
        <v>3.9821428571428572</v>
      </c>
      <c r="AJ258" s="6">
        <v>4</v>
      </c>
      <c r="AK258" s="6">
        <v>3</v>
      </c>
      <c r="AL258" s="6">
        <v>5</v>
      </c>
      <c r="AM258" s="6">
        <v>4</v>
      </c>
      <c r="AN258" s="6">
        <v>4</v>
      </c>
      <c r="AO258" s="18">
        <f t="shared" si="52"/>
        <v>4.2222222222222223</v>
      </c>
    </row>
    <row r="259" spans="1:41" x14ac:dyDescent="0.25">
      <c r="A259" t="s">
        <v>662</v>
      </c>
      <c r="B259" t="s">
        <v>546</v>
      </c>
      <c r="C259" t="s">
        <v>542</v>
      </c>
      <c r="D259" t="s">
        <v>547</v>
      </c>
      <c r="E259" s="6">
        <v>5</v>
      </c>
      <c r="F259" t="s">
        <v>645</v>
      </c>
      <c r="G259" s="6" t="str">
        <f t="shared" ref="G259:G266" si="55">IF(J259&gt;J$269,"Висок",IF(J259&gt;J$268,"Среден","Нисък"))</f>
        <v>Нисък</v>
      </c>
      <c r="H259" s="6" t="str">
        <f t="shared" ref="H259:H266" si="56">IF(S259&gt;S$269,"Висок",IF(S259&gt;S$268,"Среден","Нисък"))</f>
        <v>Среден</v>
      </c>
      <c r="I259" s="6" t="str">
        <f t="shared" si="53"/>
        <v>Среден</v>
      </c>
      <c r="J259" s="18">
        <f t="shared" si="54"/>
        <v>2.3133333333333335</v>
      </c>
      <c r="K259" s="21">
        <v>1</v>
      </c>
      <c r="L259" s="21">
        <v>4</v>
      </c>
      <c r="M259" s="7">
        <f t="shared" ref="M259:M266" si="57">(3*K259+L259)/4</f>
        <v>1.75</v>
      </c>
      <c r="N259">
        <v>3</v>
      </c>
      <c r="O259">
        <v>1</v>
      </c>
      <c r="P259">
        <v>2</v>
      </c>
      <c r="Q259">
        <v>5</v>
      </c>
      <c r="R259" s="6">
        <f t="shared" ref="R259:R266" si="58">(O259*2+P259*2+Q259)/5</f>
        <v>2.2000000000000002</v>
      </c>
      <c r="S259" s="18">
        <f t="shared" ref="S259:S266" si="59">(T259+2*AI259)/3</f>
        <v>2.7539682539682544</v>
      </c>
      <c r="T259" s="5">
        <v>3</v>
      </c>
      <c r="U259" s="6">
        <v>4</v>
      </c>
      <c r="V259" s="6">
        <v>4</v>
      </c>
      <c r="W259" s="6">
        <v>1</v>
      </c>
      <c r="X259" s="6">
        <v>2</v>
      </c>
      <c r="Y259" s="6">
        <v>2</v>
      </c>
      <c r="Z259" s="7">
        <f t="shared" ref="Z259:Z266" si="60">(U259*3+V259*1+W259*2+X259*1+Y259*1)/8</f>
        <v>2.75</v>
      </c>
      <c r="AA259" s="6">
        <v>3</v>
      </c>
      <c r="AB259" s="6">
        <v>3</v>
      </c>
      <c r="AC259" s="6">
        <v>2</v>
      </c>
      <c r="AD259" s="6">
        <v>1</v>
      </c>
      <c r="AE259" s="7">
        <f t="shared" ref="AE259:AE266" si="61">(AA259*2+AB259*2+AC259+AD259*2)/7</f>
        <v>2.2857142857142856</v>
      </c>
      <c r="AF259" s="6">
        <v>2</v>
      </c>
      <c r="AG259" s="6">
        <v>4</v>
      </c>
      <c r="AH259" s="7">
        <f t="shared" ref="AH259:AH266" si="62">(2*AF259+AG259)/3</f>
        <v>2.6666666666666665</v>
      </c>
      <c r="AI259" s="7">
        <f t="shared" ref="AI259:AI266" si="63">(AE259+2*Z259+3*AH259)/6</f>
        <v>2.6309523809523809</v>
      </c>
      <c r="AJ259" s="6">
        <v>3</v>
      </c>
      <c r="AK259" s="6">
        <v>2</v>
      </c>
      <c r="AL259" s="6">
        <v>3</v>
      </c>
      <c r="AM259" s="6">
        <v>3</v>
      </c>
      <c r="AN259" s="6">
        <v>5</v>
      </c>
      <c r="AO259" s="18">
        <f t="shared" si="52"/>
        <v>3.1111111111111112</v>
      </c>
    </row>
    <row r="260" spans="1:41" x14ac:dyDescent="0.25">
      <c r="A260" t="s">
        <v>662</v>
      </c>
      <c r="B260" t="s">
        <v>548</v>
      </c>
      <c r="C260" t="s">
        <v>542</v>
      </c>
      <c r="D260" t="s">
        <v>549</v>
      </c>
      <c r="E260" s="6">
        <v>8</v>
      </c>
      <c r="F260" t="s">
        <v>645</v>
      </c>
      <c r="G260" s="6" t="str">
        <f t="shared" si="55"/>
        <v>Среден</v>
      </c>
      <c r="H260" s="6" t="str">
        <f t="shared" si="56"/>
        <v>Среден</v>
      </c>
      <c r="I260" s="6" t="str">
        <f t="shared" si="53"/>
        <v>Нисък</v>
      </c>
      <c r="J260" s="18">
        <f t="shared" si="54"/>
        <v>3.0133333333333332</v>
      </c>
      <c r="K260" s="21">
        <v>3</v>
      </c>
      <c r="L260" s="21">
        <v>5</v>
      </c>
      <c r="M260" s="7">
        <f t="shared" si="57"/>
        <v>3.5</v>
      </c>
      <c r="N260">
        <v>3</v>
      </c>
      <c r="O260">
        <v>2</v>
      </c>
      <c r="P260">
        <v>1</v>
      </c>
      <c r="Q260">
        <v>5</v>
      </c>
      <c r="R260" s="6">
        <f t="shared" si="58"/>
        <v>2.2000000000000002</v>
      </c>
      <c r="S260" s="18">
        <f t="shared" si="59"/>
        <v>2.8968253968253967</v>
      </c>
      <c r="T260" s="5">
        <v>3</v>
      </c>
      <c r="U260" s="6">
        <v>2</v>
      </c>
      <c r="V260" s="6">
        <v>1</v>
      </c>
      <c r="W260" s="6">
        <v>2</v>
      </c>
      <c r="X260" s="6">
        <v>1</v>
      </c>
      <c r="Y260" s="6">
        <v>2</v>
      </c>
      <c r="Z260" s="7">
        <f t="shared" si="60"/>
        <v>1.75</v>
      </c>
      <c r="AA260" s="6">
        <v>3</v>
      </c>
      <c r="AB260" s="6">
        <v>3</v>
      </c>
      <c r="AC260" s="6">
        <v>3</v>
      </c>
      <c r="AD260" s="6">
        <v>5</v>
      </c>
      <c r="AE260" s="7">
        <f t="shared" si="61"/>
        <v>3.5714285714285716</v>
      </c>
      <c r="AF260" s="6">
        <v>4</v>
      </c>
      <c r="AG260" s="6">
        <v>2</v>
      </c>
      <c r="AH260" s="7">
        <f t="shared" si="62"/>
        <v>3.3333333333333335</v>
      </c>
      <c r="AI260" s="7">
        <f t="shared" si="63"/>
        <v>2.8452380952380949</v>
      </c>
      <c r="AJ260" s="6">
        <v>1</v>
      </c>
      <c r="AK260" s="6">
        <v>1</v>
      </c>
      <c r="AL260" s="6">
        <v>1</v>
      </c>
      <c r="AM260" s="6">
        <v>3</v>
      </c>
      <c r="AN260" s="6">
        <v>2</v>
      </c>
      <c r="AO260" s="18">
        <f t="shared" si="52"/>
        <v>1.5555555555555556</v>
      </c>
    </row>
    <row r="261" spans="1:41" x14ac:dyDescent="0.25">
      <c r="A261" t="s">
        <v>662</v>
      </c>
      <c r="B261" t="s">
        <v>550</v>
      </c>
      <c r="C261" t="s">
        <v>542</v>
      </c>
      <c r="D261" t="s">
        <v>551</v>
      </c>
      <c r="E261" s="6">
        <v>1</v>
      </c>
      <c r="F261" t="s">
        <v>644</v>
      </c>
      <c r="G261" s="6" t="str">
        <f t="shared" si="55"/>
        <v>Среден</v>
      </c>
      <c r="H261" s="6" t="str">
        <f t="shared" si="56"/>
        <v>Висок</v>
      </c>
      <c r="I261" s="6" t="str">
        <f t="shared" si="53"/>
        <v>Висок</v>
      </c>
      <c r="J261" s="18">
        <f t="shared" si="54"/>
        <v>3.6799999999999997</v>
      </c>
      <c r="K261" s="21">
        <v>3</v>
      </c>
      <c r="L261" s="21">
        <v>5</v>
      </c>
      <c r="M261" s="7">
        <f t="shared" si="57"/>
        <v>3.5</v>
      </c>
      <c r="N261">
        <v>4</v>
      </c>
      <c r="O261">
        <v>3</v>
      </c>
      <c r="P261">
        <v>4</v>
      </c>
      <c r="Q261">
        <v>2</v>
      </c>
      <c r="R261" s="6">
        <f t="shared" si="58"/>
        <v>3.2</v>
      </c>
      <c r="S261" s="18">
        <f t="shared" si="59"/>
        <v>3.7103174603174605</v>
      </c>
      <c r="T261" s="5">
        <v>3</v>
      </c>
      <c r="U261" s="6">
        <v>4</v>
      </c>
      <c r="V261" s="6">
        <v>5</v>
      </c>
      <c r="W261" s="6">
        <v>2</v>
      </c>
      <c r="X261" s="6">
        <v>4</v>
      </c>
      <c r="Y261" s="6">
        <v>4</v>
      </c>
      <c r="Z261" s="11">
        <f t="shared" si="60"/>
        <v>3.625</v>
      </c>
      <c r="AA261" s="6">
        <v>4</v>
      </c>
      <c r="AB261" s="6">
        <v>2</v>
      </c>
      <c r="AC261" s="6">
        <v>1</v>
      </c>
      <c r="AD261" s="6">
        <v>1</v>
      </c>
      <c r="AE261" s="7">
        <f t="shared" si="61"/>
        <v>2.1428571428571428</v>
      </c>
      <c r="AF261" s="6">
        <v>5</v>
      </c>
      <c r="AG261" s="6">
        <v>5</v>
      </c>
      <c r="AH261" s="7">
        <f t="shared" si="62"/>
        <v>5</v>
      </c>
      <c r="AI261" s="7">
        <f t="shared" si="63"/>
        <v>4.0654761904761907</v>
      </c>
      <c r="AJ261" s="6">
        <v>5</v>
      </c>
      <c r="AK261" s="6">
        <v>4</v>
      </c>
      <c r="AL261" s="6">
        <v>5</v>
      </c>
      <c r="AM261" s="6">
        <v>5</v>
      </c>
      <c r="AN261" s="6">
        <v>3</v>
      </c>
      <c r="AO261" s="18">
        <f t="shared" si="52"/>
        <v>4.666666666666667</v>
      </c>
    </row>
    <row r="262" spans="1:41" x14ac:dyDescent="0.25">
      <c r="A262" t="s">
        <v>662</v>
      </c>
      <c r="B262" t="s">
        <v>552</v>
      </c>
      <c r="C262" t="s">
        <v>542</v>
      </c>
      <c r="D262" t="s">
        <v>553</v>
      </c>
      <c r="E262" s="6">
        <v>2</v>
      </c>
      <c r="F262" t="s">
        <v>644</v>
      </c>
      <c r="G262" s="6" t="str">
        <f t="shared" si="55"/>
        <v>Висок</v>
      </c>
      <c r="H262" s="6" t="str">
        <f t="shared" si="56"/>
        <v>Среден</v>
      </c>
      <c r="I262" s="6" t="str">
        <f t="shared" si="53"/>
        <v>Висок</v>
      </c>
      <c r="J262" s="18">
        <f t="shared" si="54"/>
        <v>3.78</v>
      </c>
      <c r="K262" s="21">
        <v>4</v>
      </c>
      <c r="L262" s="21">
        <v>3</v>
      </c>
      <c r="M262" s="7">
        <f t="shared" si="57"/>
        <v>3.75</v>
      </c>
      <c r="N262">
        <v>4</v>
      </c>
      <c r="O262">
        <v>4</v>
      </c>
      <c r="P262">
        <v>3</v>
      </c>
      <c r="Q262">
        <v>2</v>
      </c>
      <c r="R262" s="6">
        <f t="shared" si="58"/>
        <v>3.2</v>
      </c>
      <c r="S262" s="18">
        <f t="shared" si="59"/>
        <v>2.9801587301587298</v>
      </c>
      <c r="T262" s="5">
        <v>3</v>
      </c>
      <c r="U262" s="6">
        <v>4</v>
      </c>
      <c r="V262" s="6">
        <v>3</v>
      </c>
      <c r="W262" s="6">
        <v>3</v>
      </c>
      <c r="X262" s="6">
        <v>2</v>
      </c>
      <c r="Y262" s="6">
        <v>2</v>
      </c>
      <c r="Z262" s="7">
        <f t="shared" si="60"/>
        <v>3.125</v>
      </c>
      <c r="AA262" s="6">
        <v>2</v>
      </c>
      <c r="AB262" s="6">
        <v>2</v>
      </c>
      <c r="AC262" s="6">
        <v>2</v>
      </c>
      <c r="AD262" s="6">
        <v>4</v>
      </c>
      <c r="AE262" s="7">
        <f t="shared" si="61"/>
        <v>2.5714285714285716</v>
      </c>
      <c r="AF262" s="6">
        <v>3</v>
      </c>
      <c r="AG262" s="6">
        <v>3</v>
      </c>
      <c r="AH262" s="7">
        <f t="shared" si="62"/>
        <v>3</v>
      </c>
      <c r="AI262" s="7">
        <f t="shared" si="63"/>
        <v>2.9702380952380949</v>
      </c>
      <c r="AJ262" s="6">
        <v>5</v>
      </c>
      <c r="AK262" s="6">
        <v>5</v>
      </c>
      <c r="AL262" s="6">
        <v>3</v>
      </c>
      <c r="AM262" s="6">
        <v>3</v>
      </c>
      <c r="AN262" s="6">
        <v>4</v>
      </c>
      <c r="AO262" s="18">
        <f t="shared" si="52"/>
        <v>3.7777777777777777</v>
      </c>
    </row>
    <row r="263" spans="1:41" x14ac:dyDescent="0.25">
      <c r="A263" t="s">
        <v>662</v>
      </c>
      <c r="B263" t="s">
        <v>554</v>
      </c>
      <c r="C263" t="s">
        <v>542</v>
      </c>
      <c r="D263" t="s">
        <v>555</v>
      </c>
      <c r="E263" s="6">
        <v>8</v>
      </c>
      <c r="F263" t="s">
        <v>645</v>
      </c>
      <c r="G263" s="6" t="str">
        <f t="shared" si="55"/>
        <v>Среден</v>
      </c>
      <c r="H263" s="6" t="str">
        <f t="shared" si="56"/>
        <v>Среден</v>
      </c>
      <c r="I263" s="6" t="str">
        <f t="shared" si="53"/>
        <v>Нисък</v>
      </c>
      <c r="J263" s="18">
        <f t="shared" si="54"/>
        <v>2.6733333333333333</v>
      </c>
      <c r="K263" s="21">
        <v>2</v>
      </c>
      <c r="L263" s="21">
        <v>3</v>
      </c>
      <c r="M263" s="7">
        <f t="shared" si="57"/>
        <v>2.25</v>
      </c>
      <c r="N263">
        <v>3</v>
      </c>
      <c r="O263">
        <v>1</v>
      </c>
      <c r="P263">
        <v>4</v>
      </c>
      <c r="Q263">
        <v>3</v>
      </c>
      <c r="R263" s="6">
        <f t="shared" si="58"/>
        <v>2.6</v>
      </c>
      <c r="S263" s="18">
        <f t="shared" si="59"/>
        <v>2.3214285714285712</v>
      </c>
      <c r="T263" s="5">
        <v>3</v>
      </c>
      <c r="U263" s="6">
        <v>3</v>
      </c>
      <c r="V263" s="6">
        <v>3</v>
      </c>
      <c r="W263" s="6">
        <v>4</v>
      </c>
      <c r="X263" s="6">
        <v>1</v>
      </c>
      <c r="Y263" s="6">
        <v>2</v>
      </c>
      <c r="Z263" s="7">
        <f t="shared" si="60"/>
        <v>2.875</v>
      </c>
      <c r="AA263" s="6">
        <v>1</v>
      </c>
      <c r="AB263" s="6">
        <v>2</v>
      </c>
      <c r="AC263" s="6">
        <v>3</v>
      </c>
      <c r="AD263" s="6">
        <v>3</v>
      </c>
      <c r="AE263" s="7">
        <f t="shared" si="61"/>
        <v>2.1428571428571428</v>
      </c>
      <c r="AF263" s="6">
        <v>1</v>
      </c>
      <c r="AG263" s="6">
        <v>2</v>
      </c>
      <c r="AH263" s="7">
        <f t="shared" si="62"/>
        <v>1.3333333333333333</v>
      </c>
      <c r="AI263" s="7">
        <f t="shared" si="63"/>
        <v>1.982142857142857</v>
      </c>
      <c r="AJ263" s="6">
        <v>2</v>
      </c>
      <c r="AK263" s="6">
        <v>3</v>
      </c>
      <c r="AL263" s="6">
        <v>3</v>
      </c>
      <c r="AM263" s="6">
        <v>1</v>
      </c>
      <c r="AN263" s="6">
        <v>2</v>
      </c>
      <c r="AO263" s="18">
        <f t="shared" si="52"/>
        <v>2.2222222222222223</v>
      </c>
    </row>
    <row r="264" spans="1:41" x14ac:dyDescent="0.25">
      <c r="A264" t="s">
        <v>662</v>
      </c>
      <c r="B264" t="s">
        <v>556</v>
      </c>
      <c r="C264" t="s">
        <v>542</v>
      </c>
      <c r="D264" t="s">
        <v>557</v>
      </c>
      <c r="E264" s="6">
        <v>2</v>
      </c>
      <c r="F264" t="s">
        <v>644</v>
      </c>
      <c r="G264" s="6" t="str">
        <f t="shared" si="55"/>
        <v>Висок</v>
      </c>
      <c r="H264" s="6" t="str">
        <f t="shared" si="56"/>
        <v>Среден</v>
      </c>
      <c r="I264" s="6" t="str">
        <f t="shared" si="53"/>
        <v>Висок</v>
      </c>
      <c r="J264" s="18">
        <f t="shared" si="54"/>
        <v>4.253333333333333</v>
      </c>
      <c r="K264" s="21">
        <v>5</v>
      </c>
      <c r="L264" s="21">
        <v>5</v>
      </c>
      <c r="M264" s="7">
        <f t="shared" si="57"/>
        <v>5</v>
      </c>
      <c r="N264">
        <v>3</v>
      </c>
      <c r="O264">
        <v>5</v>
      </c>
      <c r="P264">
        <v>4</v>
      </c>
      <c r="Q264">
        <v>1</v>
      </c>
      <c r="R264" s="6">
        <f t="shared" si="58"/>
        <v>3.8</v>
      </c>
      <c r="S264" s="18">
        <f t="shared" si="59"/>
        <v>3.2579365079365075</v>
      </c>
      <c r="T264" s="5">
        <v>3</v>
      </c>
      <c r="U264" s="6">
        <v>5</v>
      </c>
      <c r="V264" s="6">
        <v>5</v>
      </c>
      <c r="W264" s="6">
        <v>3</v>
      </c>
      <c r="X264" s="6">
        <v>5</v>
      </c>
      <c r="Y264" s="6">
        <v>4</v>
      </c>
      <c r="Z264" s="7">
        <f t="shared" si="60"/>
        <v>4.375</v>
      </c>
      <c r="AA264" s="6">
        <v>1</v>
      </c>
      <c r="AB264" s="6">
        <v>2</v>
      </c>
      <c r="AC264" s="6">
        <v>1</v>
      </c>
      <c r="AD264" s="6">
        <v>2</v>
      </c>
      <c r="AE264" s="7">
        <f t="shared" si="61"/>
        <v>1.5714285714285714</v>
      </c>
      <c r="AF264" s="6">
        <v>3</v>
      </c>
      <c r="AG264" s="6">
        <v>4</v>
      </c>
      <c r="AH264" s="7">
        <f t="shared" si="62"/>
        <v>3.3333333333333335</v>
      </c>
      <c r="AI264" s="7">
        <f t="shared" si="63"/>
        <v>3.3869047619047614</v>
      </c>
      <c r="AJ264" s="6">
        <v>4</v>
      </c>
      <c r="AK264" s="6">
        <v>4</v>
      </c>
      <c r="AL264" s="6">
        <v>5</v>
      </c>
      <c r="AM264" s="6">
        <v>4</v>
      </c>
      <c r="AN264" s="6">
        <v>3</v>
      </c>
      <c r="AO264" s="18">
        <f t="shared" si="52"/>
        <v>4.2222222222222223</v>
      </c>
    </row>
    <row r="265" spans="1:41" x14ac:dyDescent="0.25">
      <c r="A265" t="s">
        <v>662</v>
      </c>
      <c r="B265" t="s">
        <v>558</v>
      </c>
      <c r="C265" t="s">
        <v>542</v>
      </c>
      <c r="D265" t="s">
        <v>559</v>
      </c>
      <c r="E265" s="6">
        <v>5</v>
      </c>
      <c r="F265" t="s">
        <v>645</v>
      </c>
      <c r="G265" s="6" t="str">
        <f t="shared" si="55"/>
        <v>Среден</v>
      </c>
      <c r="H265" s="6" t="str">
        <f t="shared" si="56"/>
        <v>Среден</v>
      </c>
      <c r="I265" s="6" t="str">
        <f t="shared" si="53"/>
        <v>Среден</v>
      </c>
      <c r="J265" s="18">
        <f t="shared" si="54"/>
        <v>3.72</v>
      </c>
      <c r="K265" s="21">
        <v>4</v>
      </c>
      <c r="L265" s="21">
        <v>4</v>
      </c>
      <c r="M265" s="7">
        <f t="shared" si="57"/>
        <v>4</v>
      </c>
      <c r="N265">
        <v>4</v>
      </c>
      <c r="O265">
        <v>2</v>
      </c>
      <c r="P265">
        <v>3</v>
      </c>
      <c r="Q265">
        <v>4</v>
      </c>
      <c r="R265" s="6">
        <f t="shared" si="58"/>
        <v>2.8</v>
      </c>
      <c r="S265" s="18">
        <f t="shared" si="59"/>
        <v>2.6190476190476191</v>
      </c>
      <c r="T265" s="5">
        <v>3</v>
      </c>
      <c r="U265" s="6">
        <v>2</v>
      </c>
      <c r="V265" s="6">
        <v>2</v>
      </c>
      <c r="W265" s="6">
        <v>3</v>
      </c>
      <c r="X265" s="6">
        <v>1</v>
      </c>
      <c r="Y265" s="6">
        <v>1</v>
      </c>
      <c r="Z265" s="7">
        <f t="shared" si="60"/>
        <v>2</v>
      </c>
      <c r="AA265" s="6">
        <v>2</v>
      </c>
      <c r="AB265" s="6">
        <v>4</v>
      </c>
      <c r="AC265" s="6">
        <v>5</v>
      </c>
      <c r="AD265" s="6">
        <v>4</v>
      </c>
      <c r="AE265" s="7">
        <f t="shared" si="61"/>
        <v>3.5714285714285716</v>
      </c>
      <c r="AF265" s="6">
        <v>3</v>
      </c>
      <c r="AG265" s="6">
        <v>1</v>
      </c>
      <c r="AH265" s="7">
        <f t="shared" si="62"/>
        <v>2.3333333333333335</v>
      </c>
      <c r="AI265" s="7">
        <f t="shared" si="63"/>
        <v>2.4285714285714284</v>
      </c>
      <c r="AJ265" s="6">
        <v>4</v>
      </c>
      <c r="AK265" s="6">
        <v>2</v>
      </c>
      <c r="AL265" s="6">
        <v>2</v>
      </c>
      <c r="AM265" s="6">
        <v>2</v>
      </c>
      <c r="AN265" s="6">
        <v>2</v>
      </c>
      <c r="AO265" s="18">
        <f t="shared" si="52"/>
        <v>2.4444444444444446</v>
      </c>
    </row>
    <row r="266" spans="1:41" x14ac:dyDescent="0.25">
      <c r="A266" t="s">
        <v>662</v>
      </c>
      <c r="B266" t="s">
        <v>560</v>
      </c>
      <c r="C266" t="s">
        <v>542</v>
      </c>
      <c r="D266" t="s">
        <v>561</v>
      </c>
      <c r="E266" s="6">
        <v>9</v>
      </c>
      <c r="F266" t="s">
        <v>647</v>
      </c>
      <c r="G266" s="6" t="str">
        <f t="shared" si="55"/>
        <v>Нисък</v>
      </c>
      <c r="H266" s="6" t="str">
        <f t="shared" si="56"/>
        <v>Нисък</v>
      </c>
      <c r="I266" s="6" t="str">
        <f t="shared" si="53"/>
        <v>Нисък</v>
      </c>
      <c r="J266" s="18">
        <f t="shared" si="54"/>
        <v>2.04</v>
      </c>
      <c r="K266" s="21">
        <v>1</v>
      </c>
      <c r="L266" s="21">
        <v>5</v>
      </c>
      <c r="M266" s="7">
        <f t="shared" si="57"/>
        <v>2</v>
      </c>
      <c r="N266">
        <v>1</v>
      </c>
      <c r="O266">
        <v>3</v>
      </c>
      <c r="P266">
        <v>1</v>
      </c>
      <c r="Q266">
        <v>5</v>
      </c>
      <c r="R266" s="6">
        <f t="shared" si="58"/>
        <v>2.6</v>
      </c>
      <c r="S266" s="18">
        <f t="shared" si="59"/>
        <v>2.1785714285714284</v>
      </c>
      <c r="T266" s="5">
        <v>2</v>
      </c>
      <c r="U266" s="6">
        <v>3</v>
      </c>
      <c r="V266" s="6">
        <v>2</v>
      </c>
      <c r="W266" s="6">
        <v>3</v>
      </c>
      <c r="X266" s="6">
        <v>1</v>
      </c>
      <c r="Y266" s="6">
        <v>1</v>
      </c>
      <c r="Z266" s="7">
        <f t="shared" si="60"/>
        <v>2.375</v>
      </c>
      <c r="AA266" s="6">
        <v>2</v>
      </c>
      <c r="AB266" s="6">
        <v>2</v>
      </c>
      <c r="AC266" s="6">
        <v>2</v>
      </c>
      <c r="AD266" s="6">
        <v>5</v>
      </c>
      <c r="AE266" s="7">
        <f t="shared" si="61"/>
        <v>2.8571428571428572</v>
      </c>
      <c r="AF266" s="6">
        <v>2</v>
      </c>
      <c r="AG266" s="6">
        <v>2</v>
      </c>
      <c r="AH266" s="7">
        <f t="shared" si="62"/>
        <v>2</v>
      </c>
      <c r="AI266" s="7">
        <f t="shared" si="63"/>
        <v>2.2678571428571428</v>
      </c>
      <c r="AJ266" s="6">
        <v>2</v>
      </c>
      <c r="AK266" s="6">
        <v>2</v>
      </c>
      <c r="AL266" s="6">
        <v>2</v>
      </c>
      <c r="AM266" s="6">
        <v>2</v>
      </c>
      <c r="AN266" s="6">
        <v>3</v>
      </c>
      <c r="AO266" s="18">
        <f t="shared" si="52"/>
        <v>2.1111111111111112</v>
      </c>
    </row>
    <row r="267" spans="1:41" x14ac:dyDescent="0.25">
      <c r="E267" s="5"/>
      <c r="F267" s="1"/>
      <c r="H267" s="6"/>
      <c r="I267" s="6"/>
      <c r="J267" s="7">
        <f>MEDIAN(J2:J266)</f>
        <v>3.1466666666666669</v>
      </c>
      <c r="K267" s="22"/>
      <c r="L267" s="22"/>
      <c r="S267" s="7">
        <f>MEDIAN(S2:S266)</f>
        <v>2.8042328042328051</v>
      </c>
      <c r="AO267" s="7">
        <f>MEDIAN(AO2:AO266)</f>
        <v>3</v>
      </c>
    </row>
    <row r="268" spans="1:41" x14ac:dyDescent="0.25">
      <c r="E268" s="5"/>
      <c r="F268" s="1"/>
      <c r="H268" s="6"/>
      <c r="I268" s="6"/>
      <c r="J268" s="20">
        <f>0.8*J267</f>
        <v>2.5173333333333336</v>
      </c>
      <c r="K268" s="23"/>
      <c r="L268" s="23"/>
      <c r="S268" s="20">
        <f>0.8*S267</f>
        <v>2.2433862433862441</v>
      </c>
      <c r="AO268" s="7">
        <f>0.8*AO267</f>
        <v>2.4000000000000004</v>
      </c>
    </row>
    <row r="269" spans="1:41" x14ac:dyDescent="0.25">
      <c r="E269" s="5"/>
      <c r="F269" s="1"/>
      <c r="H269" s="6"/>
      <c r="I269" s="6"/>
      <c r="J269" s="5">
        <f>1.2*J267</f>
        <v>3.7760000000000002</v>
      </c>
      <c r="S269" s="20">
        <f>1.2*S267</f>
        <v>3.365079365079366</v>
      </c>
      <c r="AO269" s="7">
        <f>1.2*AO267</f>
        <v>3.5999999999999996</v>
      </c>
    </row>
  </sheetData>
  <autoFilter ref="A1:AO269" xr:uid="{83712B2D-935F-45B0-B597-3A2C5917555C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FE2E-40FE-4E21-8A99-DACE98048930}">
  <dimension ref="A1:D266"/>
  <sheetViews>
    <sheetView workbookViewId="0">
      <selection activeCell="H34" sqref="H33:H34"/>
    </sheetView>
  </sheetViews>
  <sheetFormatPr defaultRowHeight="15" x14ac:dyDescent="0.25"/>
  <cols>
    <col min="1" max="2" width="12.5703125" customWidth="1"/>
    <col min="3" max="3" width="19.140625" bestFit="1" customWidth="1"/>
    <col min="4" max="4" width="20.140625" customWidth="1"/>
  </cols>
  <sheetData>
    <row r="1" spans="1:4" x14ac:dyDescent="0.25">
      <c r="A1" s="1" t="s">
        <v>1</v>
      </c>
      <c r="B1" s="1" t="s">
        <v>2</v>
      </c>
      <c r="C1" s="1" t="s">
        <v>3</v>
      </c>
      <c r="D1" s="1" t="s">
        <v>604</v>
      </c>
    </row>
    <row r="2" spans="1:4" x14ac:dyDescent="0.25">
      <c r="A2" t="s">
        <v>4</v>
      </c>
      <c r="B2" t="s">
        <v>5</v>
      </c>
      <c r="C2" t="s">
        <v>6</v>
      </c>
      <c r="D2">
        <v>3</v>
      </c>
    </row>
    <row r="3" spans="1:4" x14ac:dyDescent="0.25">
      <c r="A3" t="s">
        <v>7</v>
      </c>
      <c r="B3" t="s">
        <v>5</v>
      </c>
      <c r="C3" t="s">
        <v>8</v>
      </c>
      <c r="D3">
        <v>5</v>
      </c>
    </row>
    <row r="4" spans="1:4" x14ac:dyDescent="0.25">
      <c r="A4" t="s">
        <v>11</v>
      </c>
      <c r="B4" t="s">
        <v>5</v>
      </c>
      <c r="C4" t="s">
        <v>12</v>
      </c>
      <c r="D4">
        <v>3</v>
      </c>
    </row>
    <row r="5" spans="1:4" x14ac:dyDescent="0.25">
      <c r="A5" t="s">
        <v>13</v>
      </c>
      <c r="B5" t="s">
        <v>5</v>
      </c>
      <c r="C5" t="s">
        <v>14</v>
      </c>
      <c r="D5">
        <v>3</v>
      </c>
    </row>
    <row r="6" spans="1:4" x14ac:dyDescent="0.25">
      <c r="A6" t="s">
        <v>15</v>
      </c>
      <c r="B6" t="s">
        <v>5</v>
      </c>
      <c r="C6" t="s">
        <v>16</v>
      </c>
      <c r="D6">
        <v>1</v>
      </c>
    </row>
    <row r="7" spans="1:4" x14ac:dyDescent="0.25">
      <c r="A7" t="s">
        <v>19</v>
      </c>
      <c r="B7" t="s">
        <v>5</v>
      </c>
      <c r="C7" t="s">
        <v>20</v>
      </c>
      <c r="D7">
        <v>3</v>
      </c>
    </row>
    <row r="8" spans="1:4" x14ac:dyDescent="0.25">
      <c r="A8" t="s">
        <v>21</v>
      </c>
      <c r="B8" t="s">
        <v>5</v>
      </c>
      <c r="C8" t="s">
        <v>22</v>
      </c>
      <c r="D8">
        <v>3</v>
      </c>
    </row>
    <row r="9" spans="1:4" x14ac:dyDescent="0.25">
      <c r="A9" t="s">
        <v>29</v>
      </c>
      <c r="B9" t="s">
        <v>5</v>
      </c>
      <c r="C9" t="s">
        <v>30</v>
      </c>
      <c r="D9">
        <v>2</v>
      </c>
    </row>
    <row r="10" spans="1:4" x14ac:dyDescent="0.25">
      <c r="A10" t="s">
        <v>23</v>
      </c>
      <c r="B10" t="s">
        <v>5</v>
      </c>
      <c r="C10" t="s">
        <v>24</v>
      </c>
      <c r="D10">
        <v>2</v>
      </c>
    </row>
    <row r="11" spans="1:4" x14ac:dyDescent="0.25">
      <c r="A11" t="s">
        <v>25</v>
      </c>
      <c r="B11" t="s">
        <v>5</v>
      </c>
      <c r="C11" t="s">
        <v>26</v>
      </c>
      <c r="D11">
        <v>2</v>
      </c>
    </row>
    <row r="12" spans="1:4" x14ac:dyDescent="0.25">
      <c r="A12" t="s">
        <v>9</v>
      </c>
      <c r="B12" t="s">
        <v>5</v>
      </c>
      <c r="C12" t="s">
        <v>10</v>
      </c>
      <c r="D12">
        <v>3</v>
      </c>
    </row>
    <row r="13" spans="1:4" x14ac:dyDescent="0.25">
      <c r="A13" t="s">
        <v>27</v>
      </c>
      <c r="B13" t="s">
        <v>5</v>
      </c>
      <c r="C13" t="s">
        <v>28</v>
      </c>
      <c r="D13">
        <v>3</v>
      </c>
    </row>
    <row r="14" spans="1:4" x14ac:dyDescent="0.25">
      <c r="A14" t="s">
        <v>17</v>
      </c>
      <c r="B14" t="s">
        <v>5</v>
      </c>
      <c r="C14" t="s">
        <v>18</v>
      </c>
      <c r="D14">
        <v>2</v>
      </c>
    </row>
    <row r="15" spans="1:4" x14ac:dyDescent="0.25">
      <c r="A15" t="s">
        <v>31</v>
      </c>
      <c r="B15" t="s">
        <v>32</v>
      </c>
      <c r="C15" t="s">
        <v>33</v>
      </c>
      <c r="D15">
        <v>2</v>
      </c>
    </row>
    <row r="16" spans="1:4" x14ac:dyDescent="0.25">
      <c r="A16" t="s">
        <v>34</v>
      </c>
      <c r="B16" t="s">
        <v>32</v>
      </c>
      <c r="C16" t="s">
        <v>35</v>
      </c>
      <c r="D16">
        <v>1</v>
      </c>
    </row>
    <row r="17" spans="1:4" x14ac:dyDescent="0.25">
      <c r="A17" t="s">
        <v>36</v>
      </c>
      <c r="B17" t="s">
        <v>32</v>
      </c>
      <c r="C17" t="s">
        <v>37</v>
      </c>
      <c r="D17">
        <v>5</v>
      </c>
    </row>
    <row r="18" spans="1:4" x14ac:dyDescent="0.25">
      <c r="A18" t="s">
        <v>38</v>
      </c>
      <c r="B18" t="s">
        <v>32</v>
      </c>
      <c r="C18" t="s">
        <v>39</v>
      </c>
      <c r="D18">
        <v>3</v>
      </c>
    </row>
    <row r="19" spans="1:4" x14ac:dyDescent="0.25">
      <c r="A19" t="s">
        <v>40</v>
      </c>
      <c r="B19" t="s">
        <v>32</v>
      </c>
      <c r="C19" t="s">
        <v>41</v>
      </c>
      <c r="D19">
        <v>3</v>
      </c>
    </row>
    <row r="20" spans="1:4" x14ac:dyDescent="0.25">
      <c r="A20" t="s">
        <v>42</v>
      </c>
      <c r="B20" t="s">
        <v>32</v>
      </c>
      <c r="C20" t="s">
        <v>43</v>
      </c>
      <c r="D20">
        <v>3</v>
      </c>
    </row>
    <row r="21" spans="1:4" x14ac:dyDescent="0.25">
      <c r="A21" t="s">
        <v>44</v>
      </c>
      <c r="B21" t="s">
        <v>32</v>
      </c>
      <c r="C21" t="s">
        <v>45</v>
      </c>
      <c r="D21">
        <v>3</v>
      </c>
    </row>
    <row r="22" spans="1:4" x14ac:dyDescent="0.25">
      <c r="A22" t="s">
        <v>46</v>
      </c>
      <c r="B22" t="s">
        <v>32</v>
      </c>
      <c r="C22" t="s">
        <v>47</v>
      </c>
      <c r="D22">
        <v>3</v>
      </c>
    </row>
    <row r="23" spans="1:4" x14ac:dyDescent="0.25">
      <c r="A23" t="s">
        <v>48</v>
      </c>
      <c r="B23" t="s">
        <v>32</v>
      </c>
      <c r="C23" t="s">
        <v>49</v>
      </c>
      <c r="D23">
        <v>4</v>
      </c>
    </row>
    <row r="24" spans="1:4" x14ac:dyDescent="0.25">
      <c r="A24" t="s">
        <v>50</v>
      </c>
      <c r="B24" t="s">
        <v>32</v>
      </c>
      <c r="C24" t="s">
        <v>51</v>
      </c>
      <c r="D24">
        <v>2</v>
      </c>
    </row>
    <row r="25" spans="1:4" x14ac:dyDescent="0.25">
      <c r="A25" t="s">
        <v>52</v>
      </c>
      <c r="B25" t="s">
        <v>32</v>
      </c>
      <c r="C25" t="s">
        <v>53</v>
      </c>
      <c r="D25">
        <v>3</v>
      </c>
    </row>
    <row r="26" spans="1:4" x14ac:dyDescent="0.25">
      <c r="A26" t="s">
        <v>54</v>
      </c>
      <c r="B26" t="s">
        <v>32</v>
      </c>
      <c r="C26" t="s">
        <v>55</v>
      </c>
      <c r="D26">
        <v>3</v>
      </c>
    </row>
    <row r="27" spans="1:4" x14ac:dyDescent="0.25">
      <c r="A27" t="s">
        <v>56</v>
      </c>
      <c r="B27" t="s">
        <v>32</v>
      </c>
      <c r="C27" t="s">
        <v>57</v>
      </c>
      <c r="D27">
        <v>3</v>
      </c>
    </row>
    <row r="28" spans="1:4" x14ac:dyDescent="0.25">
      <c r="A28" t="s">
        <v>58</v>
      </c>
      <c r="B28" t="s">
        <v>32</v>
      </c>
      <c r="C28" t="s">
        <v>59</v>
      </c>
      <c r="D28">
        <v>1</v>
      </c>
    </row>
    <row r="29" spans="1:4" x14ac:dyDescent="0.25">
      <c r="A29" t="s">
        <v>60</v>
      </c>
      <c r="B29" t="s">
        <v>61</v>
      </c>
      <c r="C29" t="s">
        <v>62</v>
      </c>
      <c r="D29">
        <v>3</v>
      </c>
    </row>
    <row r="30" spans="1:4" x14ac:dyDescent="0.25">
      <c r="A30" t="s">
        <v>63</v>
      </c>
      <c r="B30" t="s">
        <v>61</v>
      </c>
      <c r="C30" t="s">
        <v>64</v>
      </c>
      <c r="D30">
        <v>3</v>
      </c>
    </row>
    <row r="31" spans="1:4" x14ac:dyDescent="0.25">
      <c r="A31" t="s">
        <v>73</v>
      </c>
      <c r="B31" t="s">
        <v>61</v>
      </c>
      <c r="C31" t="s">
        <v>74</v>
      </c>
      <c r="D31">
        <v>4</v>
      </c>
    </row>
    <row r="32" spans="1:4" x14ac:dyDescent="0.25">
      <c r="A32" t="s">
        <v>65</v>
      </c>
      <c r="B32" t="s">
        <v>61</v>
      </c>
      <c r="C32" t="s">
        <v>66</v>
      </c>
      <c r="D32">
        <v>3</v>
      </c>
    </row>
    <row r="33" spans="1:4" x14ac:dyDescent="0.25">
      <c r="A33" t="s">
        <v>67</v>
      </c>
      <c r="B33" t="s">
        <v>61</v>
      </c>
      <c r="C33" t="s">
        <v>68</v>
      </c>
      <c r="D33">
        <v>3</v>
      </c>
    </row>
    <row r="34" spans="1:4" x14ac:dyDescent="0.25">
      <c r="A34" t="s">
        <v>69</v>
      </c>
      <c r="B34" t="s">
        <v>61</v>
      </c>
      <c r="C34" t="s">
        <v>70</v>
      </c>
      <c r="D34">
        <v>3</v>
      </c>
    </row>
    <row r="35" spans="1:4" x14ac:dyDescent="0.25">
      <c r="A35" t="s">
        <v>71</v>
      </c>
      <c r="B35" t="s">
        <v>61</v>
      </c>
      <c r="C35" t="s">
        <v>72</v>
      </c>
      <c r="D35">
        <v>3</v>
      </c>
    </row>
    <row r="36" spans="1:4" x14ac:dyDescent="0.25">
      <c r="A36" t="s">
        <v>75</v>
      </c>
      <c r="B36" t="s">
        <v>61</v>
      </c>
      <c r="C36" t="s">
        <v>76</v>
      </c>
      <c r="D36">
        <v>3</v>
      </c>
    </row>
    <row r="37" spans="1:4" x14ac:dyDescent="0.25">
      <c r="A37" t="s">
        <v>77</v>
      </c>
      <c r="B37" t="s">
        <v>78</v>
      </c>
      <c r="C37" t="s">
        <v>79</v>
      </c>
      <c r="D37">
        <v>4</v>
      </c>
    </row>
    <row r="38" spans="1:4" x14ac:dyDescent="0.25">
      <c r="A38" t="s">
        <v>80</v>
      </c>
      <c r="B38" t="s">
        <v>78</v>
      </c>
      <c r="C38" t="s">
        <v>81</v>
      </c>
      <c r="D38">
        <v>3</v>
      </c>
    </row>
    <row r="39" spans="1:4" x14ac:dyDescent="0.25">
      <c r="A39" t="s">
        <v>82</v>
      </c>
      <c r="B39" t="s">
        <v>78</v>
      </c>
      <c r="C39" t="s">
        <v>83</v>
      </c>
      <c r="D39">
        <v>3</v>
      </c>
    </row>
    <row r="40" spans="1:4" x14ac:dyDescent="0.25">
      <c r="A40" t="s">
        <v>84</v>
      </c>
      <c r="B40" t="s">
        <v>78</v>
      </c>
      <c r="C40" t="s">
        <v>85</v>
      </c>
      <c r="D40">
        <v>3</v>
      </c>
    </row>
    <row r="41" spans="1:4" x14ac:dyDescent="0.25">
      <c r="A41" t="s">
        <v>86</v>
      </c>
      <c r="B41" t="s">
        <v>87</v>
      </c>
      <c r="C41" t="s">
        <v>88</v>
      </c>
      <c r="D41">
        <v>3</v>
      </c>
    </row>
    <row r="42" spans="1:4" x14ac:dyDescent="0.25">
      <c r="A42" t="s">
        <v>89</v>
      </c>
      <c r="B42" t="s">
        <v>87</v>
      </c>
      <c r="C42" t="s">
        <v>90</v>
      </c>
      <c r="D42">
        <v>3</v>
      </c>
    </row>
    <row r="43" spans="1:4" x14ac:dyDescent="0.25">
      <c r="A43" t="s">
        <v>91</v>
      </c>
      <c r="B43" t="s">
        <v>87</v>
      </c>
      <c r="C43" t="s">
        <v>92</v>
      </c>
      <c r="D43">
        <v>3</v>
      </c>
    </row>
    <row r="44" spans="1:4" x14ac:dyDescent="0.25">
      <c r="A44" t="s">
        <v>93</v>
      </c>
      <c r="B44" t="s">
        <v>87</v>
      </c>
      <c r="C44" t="s">
        <v>94</v>
      </c>
      <c r="D44">
        <v>2</v>
      </c>
    </row>
    <row r="45" spans="1:4" x14ac:dyDescent="0.25">
      <c r="A45" t="s">
        <v>95</v>
      </c>
      <c r="B45" t="s">
        <v>87</v>
      </c>
      <c r="C45" t="s">
        <v>96</v>
      </c>
      <c r="D45">
        <v>3</v>
      </c>
    </row>
    <row r="46" spans="1:4" x14ac:dyDescent="0.25">
      <c r="A46" t="s">
        <v>97</v>
      </c>
      <c r="B46" t="s">
        <v>87</v>
      </c>
      <c r="C46" t="s">
        <v>98</v>
      </c>
      <c r="D46">
        <v>3</v>
      </c>
    </row>
    <row r="47" spans="1:4" x14ac:dyDescent="0.25">
      <c r="A47" t="s">
        <v>99</v>
      </c>
      <c r="B47" t="s">
        <v>87</v>
      </c>
      <c r="C47" t="s">
        <v>100</v>
      </c>
      <c r="D47">
        <v>3</v>
      </c>
    </row>
    <row r="48" spans="1:4" x14ac:dyDescent="0.25">
      <c r="A48" t="s">
        <v>101</v>
      </c>
      <c r="B48" t="s">
        <v>87</v>
      </c>
      <c r="C48" t="s">
        <v>102</v>
      </c>
      <c r="D48">
        <v>3</v>
      </c>
    </row>
    <row r="49" spans="1:4" x14ac:dyDescent="0.25">
      <c r="A49" t="s">
        <v>103</v>
      </c>
      <c r="B49" t="s">
        <v>87</v>
      </c>
      <c r="C49" t="s">
        <v>104</v>
      </c>
      <c r="D49">
        <v>1</v>
      </c>
    </row>
    <row r="50" spans="1:4" x14ac:dyDescent="0.25">
      <c r="A50" t="s">
        <v>105</v>
      </c>
      <c r="B50" t="s">
        <v>87</v>
      </c>
      <c r="C50" t="s">
        <v>106</v>
      </c>
      <c r="D50">
        <v>3</v>
      </c>
    </row>
    <row r="51" spans="1:4" x14ac:dyDescent="0.25">
      <c r="A51" t="s">
        <v>107</v>
      </c>
      <c r="B51" t="s">
        <v>87</v>
      </c>
      <c r="C51" t="s">
        <v>108</v>
      </c>
      <c r="D51">
        <v>4</v>
      </c>
    </row>
    <row r="52" spans="1:4" x14ac:dyDescent="0.25">
      <c r="A52" t="s">
        <v>109</v>
      </c>
      <c r="B52" t="s">
        <v>110</v>
      </c>
      <c r="C52" t="s">
        <v>111</v>
      </c>
      <c r="D52">
        <v>2</v>
      </c>
    </row>
    <row r="53" spans="1:4" x14ac:dyDescent="0.25">
      <c r="A53" t="s">
        <v>112</v>
      </c>
      <c r="B53" t="s">
        <v>110</v>
      </c>
      <c r="C53" t="s">
        <v>113</v>
      </c>
      <c r="D53">
        <v>2</v>
      </c>
    </row>
    <row r="54" spans="1:4" x14ac:dyDescent="0.25">
      <c r="A54" t="s">
        <v>114</v>
      </c>
      <c r="B54" t="s">
        <v>110</v>
      </c>
      <c r="C54" t="s">
        <v>115</v>
      </c>
      <c r="D54">
        <v>3</v>
      </c>
    </row>
    <row r="55" spans="1:4" x14ac:dyDescent="0.25">
      <c r="A55" t="s">
        <v>116</v>
      </c>
      <c r="B55" t="s">
        <v>110</v>
      </c>
      <c r="C55" t="s">
        <v>117</v>
      </c>
      <c r="D55">
        <v>3</v>
      </c>
    </row>
    <row r="56" spans="1:4" x14ac:dyDescent="0.25">
      <c r="A56" t="s">
        <v>118</v>
      </c>
      <c r="B56" t="s">
        <v>110</v>
      </c>
      <c r="C56" t="s">
        <v>119</v>
      </c>
      <c r="D56">
        <v>4</v>
      </c>
    </row>
    <row r="57" spans="1:4" x14ac:dyDescent="0.25">
      <c r="A57" t="s">
        <v>120</v>
      </c>
      <c r="B57" t="s">
        <v>121</v>
      </c>
      <c r="C57" t="s">
        <v>122</v>
      </c>
      <c r="D57">
        <v>2</v>
      </c>
    </row>
    <row r="58" spans="1:4" x14ac:dyDescent="0.25">
      <c r="A58" t="s">
        <v>123</v>
      </c>
      <c r="B58" t="s">
        <v>121</v>
      </c>
      <c r="C58" t="s">
        <v>124</v>
      </c>
      <c r="D58">
        <v>2</v>
      </c>
    </row>
    <row r="59" spans="1:4" x14ac:dyDescent="0.25">
      <c r="A59" t="s">
        <v>135</v>
      </c>
      <c r="B59" t="s">
        <v>121</v>
      </c>
      <c r="C59" t="s">
        <v>136</v>
      </c>
      <c r="D59">
        <v>3</v>
      </c>
    </row>
    <row r="60" spans="1:4" x14ac:dyDescent="0.25">
      <c r="A60" t="s">
        <v>125</v>
      </c>
      <c r="B60" t="s">
        <v>121</v>
      </c>
      <c r="C60" t="s">
        <v>126</v>
      </c>
      <c r="D60">
        <v>2</v>
      </c>
    </row>
    <row r="61" spans="1:4" x14ac:dyDescent="0.25">
      <c r="A61" t="s">
        <v>127</v>
      </c>
      <c r="B61" t="s">
        <v>121</v>
      </c>
      <c r="C61" t="s">
        <v>128</v>
      </c>
      <c r="D61">
        <v>3</v>
      </c>
    </row>
    <row r="62" spans="1:4" x14ac:dyDescent="0.25">
      <c r="A62" t="s">
        <v>129</v>
      </c>
      <c r="B62" t="s">
        <v>121</v>
      </c>
      <c r="C62" t="s">
        <v>130</v>
      </c>
      <c r="D62">
        <v>1</v>
      </c>
    </row>
    <row r="63" spans="1:4" x14ac:dyDescent="0.25">
      <c r="A63" t="s">
        <v>131</v>
      </c>
      <c r="B63" t="s">
        <v>121</v>
      </c>
      <c r="C63" t="s">
        <v>132</v>
      </c>
      <c r="D63">
        <v>2</v>
      </c>
    </row>
    <row r="64" spans="1:4" x14ac:dyDescent="0.25">
      <c r="A64" t="s">
        <v>133</v>
      </c>
      <c r="B64" t="s">
        <v>121</v>
      </c>
      <c r="C64" t="s">
        <v>134</v>
      </c>
      <c r="D64">
        <v>2</v>
      </c>
    </row>
    <row r="65" spans="1:4" x14ac:dyDescent="0.25">
      <c r="A65" t="s">
        <v>137</v>
      </c>
      <c r="B65" t="s">
        <v>121</v>
      </c>
      <c r="C65" t="s">
        <v>138</v>
      </c>
      <c r="D65">
        <v>2</v>
      </c>
    </row>
    <row r="66" spans="1:4" x14ac:dyDescent="0.25">
      <c r="A66" t="s">
        <v>139</v>
      </c>
      <c r="B66" t="s">
        <v>140</v>
      </c>
      <c r="C66" t="s">
        <v>141</v>
      </c>
      <c r="D66">
        <v>3</v>
      </c>
    </row>
    <row r="67" spans="1:4" x14ac:dyDescent="0.25">
      <c r="A67" t="s">
        <v>142</v>
      </c>
      <c r="B67" t="s">
        <v>140</v>
      </c>
      <c r="C67" t="s">
        <v>143</v>
      </c>
      <c r="D67">
        <v>3</v>
      </c>
    </row>
    <row r="68" spans="1:4" x14ac:dyDescent="0.25">
      <c r="A68" t="s">
        <v>144</v>
      </c>
      <c r="B68" t="s">
        <v>140</v>
      </c>
      <c r="C68" t="s">
        <v>145</v>
      </c>
      <c r="D68">
        <v>3</v>
      </c>
    </row>
    <row r="69" spans="1:4" x14ac:dyDescent="0.25">
      <c r="A69" t="s">
        <v>146</v>
      </c>
      <c r="B69" t="s">
        <v>140</v>
      </c>
      <c r="C69" t="s">
        <v>147</v>
      </c>
      <c r="D69">
        <v>3</v>
      </c>
    </row>
    <row r="70" spans="1:4" x14ac:dyDescent="0.25">
      <c r="A70" t="s">
        <v>148</v>
      </c>
      <c r="B70" t="s">
        <v>140</v>
      </c>
      <c r="C70" t="s">
        <v>149</v>
      </c>
      <c r="D70">
        <v>4</v>
      </c>
    </row>
    <row r="71" spans="1:4" x14ac:dyDescent="0.25">
      <c r="A71" t="s">
        <v>150</v>
      </c>
      <c r="B71" t="s">
        <v>140</v>
      </c>
      <c r="C71" t="s">
        <v>151</v>
      </c>
      <c r="D71">
        <v>3</v>
      </c>
    </row>
    <row r="72" spans="1:4" x14ac:dyDescent="0.25">
      <c r="A72" t="s">
        <v>152</v>
      </c>
      <c r="B72" t="s">
        <v>140</v>
      </c>
      <c r="C72" t="s">
        <v>153</v>
      </c>
      <c r="D72">
        <v>3</v>
      </c>
    </row>
    <row r="73" spans="1:4" x14ac:dyDescent="0.25">
      <c r="A73" t="s">
        <v>154</v>
      </c>
      <c r="B73" t="s">
        <v>155</v>
      </c>
      <c r="C73" t="s">
        <v>156</v>
      </c>
      <c r="D73">
        <v>3</v>
      </c>
    </row>
    <row r="74" spans="1:4" x14ac:dyDescent="0.25">
      <c r="A74" t="s">
        <v>157</v>
      </c>
      <c r="B74" t="s">
        <v>155</v>
      </c>
      <c r="C74" t="s">
        <v>158</v>
      </c>
      <c r="D74">
        <v>2</v>
      </c>
    </row>
    <row r="75" spans="1:4" x14ac:dyDescent="0.25">
      <c r="A75" t="s">
        <v>159</v>
      </c>
      <c r="B75" t="s">
        <v>155</v>
      </c>
      <c r="C75" t="s">
        <v>160</v>
      </c>
      <c r="D75">
        <v>3</v>
      </c>
    </row>
    <row r="76" spans="1:4" x14ac:dyDescent="0.25">
      <c r="A76" t="s">
        <v>161</v>
      </c>
      <c r="B76" t="s">
        <v>155</v>
      </c>
      <c r="C76" t="s">
        <v>162</v>
      </c>
      <c r="D76">
        <v>2</v>
      </c>
    </row>
    <row r="77" spans="1:4" x14ac:dyDescent="0.25">
      <c r="A77" t="s">
        <v>163</v>
      </c>
      <c r="B77" t="s">
        <v>155</v>
      </c>
      <c r="C77" t="s">
        <v>164</v>
      </c>
      <c r="D77">
        <v>1</v>
      </c>
    </row>
    <row r="78" spans="1:4" x14ac:dyDescent="0.25">
      <c r="A78" t="s">
        <v>165</v>
      </c>
      <c r="B78" t="s">
        <v>155</v>
      </c>
      <c r="C78" t="s">
        <v>166</v>
      </c>
      <c r="D78">
        <v>3</v>
      </c>
    </row>
    <row r="79" spans="1:4" x14ac:dyDescent="0.25">
      <c r="A79" t="s">
        <v>167</v>
      </c>
      <c r="B79" t="s">
        <v>155</v>
      </c>
      <c r="C79" t="s">
        <v>168</v>
      </c>
      <c r="D79">
        <v>2</v>
      </c>
    </row>
    <row r="80" spans="1:4" x14ac:dyDescent="0.25">
      <c r="A80" t="s">
        <v>169</v>
      </c>
      <c r="B80" t="s">
        <v>155</v>
      </c>
      <c r="C80" t="s">
        <v>170</v>
      </c>
      <c r="D80">
        <v>3</v>
      </c>
    </row>
    <row r="81" spans="1:4" x14ac:dyDescent="0.25">
      <c r="A81" t="s">
        <v>171</v>
      </c>
      <c r="B81" t="s">
        <v>172</v>
      </c>
      <c r="C81" t="s">
        <v>173</v>
      </c>
      <c r="D81">
        <v>2</v>
      </c>
    </row>
    <row r="82" spans="1:4" x14ac:dyDescent="0.25">
      <c r="A82" t="s">
        <v>174</v>
      </c>
      <c r="B82" t="s">
        <v>172</v>
      </c>
      <c r="C82" t="s">
        <v>175</v>
      </c>
      <c r="D82">
        <v>1</v>
      </c>
    </row>
    <row r="83" spans="1:4" x14ac:dyDescent="0.25">
      <c r="A83" t="s">
        <v>176</v>
      </c>
      <c r="B83" t="s">
        <v>172</v>
      </c>
      <c r="C83" t="s">
        <v>177</v>
      </c>
      <c r="D83">
        <v>2</v>
      </c>
    </row>
    <row r="84" spans="1:4" x14ac:dyDescent="0.25">
      <c r="A84" t="s">
        <v>178</v>
      </c>
      <c r="B84" t="s">
        <v>172</v>
      </c>
      <c r="C84" t="s">
        <v>179</v>
      </c>
      <c r="D84">
        <v>1</v>
      </c>
    </row>
    <row r="85" spans="1:4" x14ac:dyDescent="0.25">
      <c r="A85" t="s">
        <v>180</v>
      </c>
      <c r="B85" t="s">
        <v>172</v>
      </c>
      <c r="C85" t="s">
        <v>181</v>
      </c>
      <c r="D85">
        <v>1</v>
      </c>
    </row>
    <row r="86" spans="1:4" x14ac:dyDescent="0.25">
      <c r="A86" t="s">
        <v>182</v>
      </c>
      <c r="B86" t="s">
        <v>172</v>
      </c>
      <c r="C86" t="s">
        <v>183</v>
      </c>
      <c r="D86">
        <v>1</v>
      </c>
    </row>
    <row r="87" spans="1:4" x14ac:dyDescent="0.25">
      <c r="A87" t="s">
        <v>184</v>
      </c>
      <c r="B87" t="s">
        <v>172</v>
      </c>
      <c r="C87" t="s">
        <v>185</v>
      </c>
      <c r="D87">
        <v>3</v>
      </c>
    </row>
    <row r="88" spans="1:4" x14ac:dyDescent="0.25">
      <c r="A88" t="s">
        <v>186</v>
      </c>
      <c r="B88" t="s">
        <v>172</v>
      </c>
      <c r="C88" t="s">
        <v>187</v>
      </c>
      <c r="D88">
        <v>1</v>
      </c>
    </row>
    <row r="89" spans="1:4" x14ac:dyDescent="0.25">
      <c r="A89" t="s">
        <v>188</v>
      </c>
      <c r="B89" t="s">
        <v>172</v>
      </c>
      <c r="C89" t="s">
        <v>189</v>
      </c>
      <c r="D89">
        <v>3</v>
      </c>
    </row>
    <row r="90" spans="1:4" x14ac:dyDescent="0.25">
      <c r="A90" t="s">
        <v>190</v>
      </c>
      <c r="B90" t="s">
        <v>172</v>
      </c>
      <c r="C90" t="s">
        <v>191</v>
      </c>
      <c r="D90">
        <v>1</v>
      </c>
    </row>
    <row r="91" spans="1:4" x14ac:dyDescent="0.25">
      <c r="A91" t="s">
        <v>192</v>
      </c>
      <c r="B91" t="s">
        <v>172</v>
      </c>
      <c r="C91" t="s">
        <v>193</v>
      </c>
      <c r="D91">
        <v>1</v>
      </c>
    </row>
    <row r="92" spans="1:4" x14ac:dyDescent="0.25">
      <c r="A92" t="s">
        <v>194</v>
      </c>
      <c r="B92" t="s">
        <v>195</v>
      </c>
      <c r="C92" t="s">
        <v>196</v>
      </c>
      <c r="D92">
        <v>2</v>
      </c>
    </row>
    <row r="93" spans="1:4" x14ac:dyDescent="0.25">
      <c r="A93" t="s">
        <v>197</v>
      </c>
      <c r="B93" t="s">
        <v>195</v>
      </c>
      <c r="C93" t="s">
        <v>198</v>
      </c>
      <c r="D93">
        <v>3</v>
      </c>
    </row>
    <row r="94" spans="1:4" x14ac:dyDescent="0.25">
      <c r="A94" t="s">
        <v>199</v>
      </c>
      <c r="B94" t="s">
        <v>195</v>
      </c>
      <c r="C94" t="s">
        <v>200</v>
      </c>
      <c r="D94">
        <v>1</v>
      </c>
    </row>
    <row r="95" spans="1:4" x14ac:dyDescent="0.25">
      <c r="A95" t="s">
        <v>201</v>
      </c>
      <c r="B95" t="s">
        <v>195</v>
      </c>
      <c r="C95" t="s">
        <v>202</v>
      </c>
      <c r="D95">
        <v>4</v>
      </c>
    </row>
    <row r="96" spans="1:4" x14ac:dyDescent="0.25">
      <c r="A96" t="s">
        <v>203</v>
      </c>
      <c r="B96" t="s">
        <v>195</v>
      </c>
      <c r="C96" t="s">
        <v>204</v>
      </c>
      <c r="D96">
        <v>3</v>
      </c>
    </row>
    <row r="97" spans="1:4" x14ac:dyDescent="0.25">
      <c r="A97" t="s">
        <v>205</v>
      </c>
      <c r="B97" t="s">
        <v>195</v>
      </c>
      <c r="C97" t="s">
        <v>206</v>
      </c>
      <c r="D97">
        <v>4</v>
      </c>
    </row>
    <row r="98" spans="1:4" x14ac:dyDescent="0.25">
      <c r="A98" t="s">
        <v>207</v>
      </c>
      <c r="B98" t="s">
        <v>195</v>
      </c>
      <c r="C98" t="s">
        <v>208</v>
      </c>
      <c r="D98">
        <v>3</v>
      </c>
    </row>
    <row r="99" spans="1:4" x14ac:dyDescent="0.25">
      <c r="A99" t="s">
        <v>209</v>
      </c>
      <c r="B99" t="s">
        <v>195</v>
      </c>
      <c r="C99" t="s">
        <v>210</v>
      </c>
      <c r="D99">
        <v>3</v>
      </c>
    </row>
    <row r="100" spans="1:4" x14ac:dyDescent="0.25">
      <c r="A100" t="s">
        <v>211</v>
      </c>
      <c r="B100" t="s">
        <v>195</v>
      </c>
      <c r="C100" t="s">
        <v>212</v>
      </c>
      <c r="D100">
        <v>2</v>
      </c>
    </row>
    <row r="101" spans="1:4" x14ac:dyDescent="0.25">
      <c r="A101" t="s">
        <v>213</v>
      </c>
      <c r="B101" t="s">
        <v>195</v>
      </c>
      <c r="C101" t="s">
        <v>214</v>
      </c>
      <c r="D101">
        <v>3</v>
      </c>
    </row>
    <row r="102" spans="1:4" x14ac:dyDescent="0.25">
      <c r="A102" t="s">
        <v>215</v>
      </c>
      <c r="B102" t="s">
        <v>195</v>
      </c>
      <c r="C102" t="s">
        <v>216</v>
      </c>
      <c r="D102">
        <v>3</v>
      </c>
    </row>
    <row r="103" spans="1:4" x14ac:dyDescent="0.25">
      <c r="A103" t="s">
        <v>217</v>
      </c>
      <c r="B103" t="s">
        <v>195</v>
      </c>
      <c r="C103" t="s">
        <v>218</v>
      </c>
      <c r="D103">
        <v>2</v>
      </c>
    </row>
    <row r="104" spans="1:4" x14ac:dyDescent="0.25">
      <c r="A104" t="s">
        <v>219</v>
      </c>
      <c r="B104" t="s">
        <v>220</v>
      </c>
      <c r="C104" t="s">
        <v>221</v>
      </c>
      <c r="D104">
        <v>4</v>
      </c>
    </row>
    <row r="105" spans="1:4" x14ac:dyDescent="0.25">
      <c r="A105" t="s">
        <v>222</v>
      </c>
      <c r="B105" t="s">
        <v>220</v>
      </c>
      <c r="C105" t="s">
        <v>223</v>
      </c>
      <c r="D105">
        <v>3</v>
      </c>
    </row>
    <row r="106" spans="1:4" x14ac:dyDescent="0.25">
      <c r="A106" t="s">
        <v>224</v>
      </c>
      <c r="B106" t="s">
        <v>220</v>
      </c>
      <c r="C106" t="s">
        <v>225</v>
      </c>
      <c r="D106">
        <v>2</v>
      </c>
    </row>
    <row r="107" spans="1:4" x14ac:dyDescent="0.25">
      <c r="A107" t="s">
        <v>226</v>
      </c>
      <c r="B107" t="s">
        <v>220</v>
      </c>
      <c r="C107" t="s">
        <v>227</v>
      </c>
      <c r="D107">
        <v>3</v>
      </c>
    </row>
    <row r="108" spans="1:4" x14ac:dyDescent="0.25">
      <c r="A108" t="s">
        <v>246</v>
      </c>
      <c r="B108" t="s">
        <v>220</v>
      </c>
      <c r="C108" t="s">
        <v>247</v>
      </c>
      <c r="D108">
        <v>2</v>
      </c>
    </row>
    <row r="109" spans="1:4" x14ac:dyDescent="0.25">
      <c r="A109" t="s">
        <v>252</v>
      </c>
      <c r="B109" t="s">
        <v>220</v>
      </c>
      <c r="C109" t="s">
        <v>253</v>
      </c>
      <c r="D109">
        <v>2</v>
      </c>
    </row>
    <row r="110" spans="1:4" x14ac:dyDescent="0.25">
      <c r="A110" t="s">
        <v>228</v>
      </c>
      <c r="B110" t="s">
        <v>220</v>
      </c>
      <c r="C110" t="s">
        <v>229</v>
      </c>
      <c r="D110">
        <v>3</v>
      </c>
    </row>
    <row r="111" spans="1:4" x14ac:dyDescent="0.25">
      <c r="A111" t="s">
        <v>230</v>
      </c>
      <c r="B111" t="s">
        <v>220</v>
      </c>
      <c r="C111" t="s">
        <v>231</v>
      </c>
      <c r="D111">
        <v>3</v>
      </c>
    </row>
    <row r="112" spans="1:4" x14ac:dyDescent="0.25">
      <c r="A112" t="s">
        <v>248</v>
      </c>
      <c r="B112" t="s">
        <v>220</v>
      </c>
      <c r="C112" t="s">
        <v>249</v>
      </c>
      <c r="D112">
        <v>3</v>
      </c>
    </row>
    <row r="113" spans="1:4" x14ac:dyDescent="0.25">
      <c r="A113" t="s">
        <v>232</v>
      </c>
      <c r="B113" t="s">
        <v>220</v>
      </c>
      <c r="C113" t="s">
        <v>233</v>
      </c>
      <c r="D113">
        <v>5</v>
      </c>
    </row>
    <row r="114" spans="1:4" x14ac:dyDescent="0.25">
      <c r="A114" t="s">
        <v>234</v>
      </c>
      <c r="B114" t="s">
        <v>220</v>
      </c>
      <c r="C114" t="s">
        <v>235</v>
      </c>
      <c r="D114">
        <v>2</v>
      </c>
    </row>
    <row r="115" spans="1:4" x14ac:dyDescent="0.25">
      <c r="A115" t="s">
        <v>236</v>
      </c>
      <c r="B115" t="s">
        <v>220</v>
      </c>
      <c r="C115" t="s">
        <v>237</v>
      </c>
      <c r="D115">
        <v>3</v>
      </c>
    </row>
    <row r="116" spans="1:4" x14ac:dyDescent="0.25">
      <c r="A116" t="s">
        <v>238</v>
      </c>
      <c r="B116" t="s">
        <v>220</v>
      </c>
      <c r="C116" t="s">
        <v>239</v>
      </c>
      <c r="D116">
        <v>3</v>
      </c>
    </row>
    <row r="117" spans="1:4" x14ac:dyDescent="0.25">
      <c r="A117" t="s">
        <v>240</v>
      </c>
      <c r="B117" t="s">
        <v>220</v>
      </c>
      <c r="C117" t="s">
        <v>241</v>
      </c>
      <c r="D117">
        <v>2</v>
      </c>
    </row>
    <row r="118" spans="1:4" x14ac:dyDescent="0.25">
      <c r="A118" t="s">
        <v>254</v>
      </c>
      <c r="B118" t="s">
        <v>220</v>
      </c>
      <c r="C118" t="s">
        <v>255</v>
      </c>
      <c r="D118">
        <v>2</v>
      </c>
    </row>
    <row r="119" spans="1:4" x14ac:dyDescent="0.25">
      <c r="A119" t="s">
        <v>250</v>
      </c>
      <c r="B119" t="s">
        <v>220</v>
      </c>
      <c r="C119" t="s">
        <v>251</v>
      </c>
      <c r="D119">
        <v>2</v>
      </c>
    </row>
    <row r="120" spans="1:4" x14ac:dyDescent="0.25">
      <c r="A120" t="s">
        <v>242</v>
      </c>
      <c r="B120" t="s">
        <v>220</v>
      </c>
      <c r="C120" t="s">
        <v>243</v>
      </c>
      <c r="D120">
        <v>2</v>
      </c>
    </row>
    <row r="121" spans="1:4" x14ac:dyDescent="0.25">
      <c r="A121" t="s">
        <v>244</v>
      </c>
      <c r="B121" t="s">
        <v>220</v>
      </c>
      <c r="C121" t="s">
        <v>245</v>
      </c>
      <c r="D121">
        <v>3</v>
      </c>
    </row>
    <row r="122" spans="1:4" x14ac:dyDescent="0.25">
      <c r="A122" t="s">
        <v>256</v>
      </c>
      <c r="B122" t="s">
        <v>257</v>
      </c>
      <c r="C122" t="s">
        <v>258</v>
      </c>
      <c r="D122">
        <v>2</v>
      </c>
    </row>
    <row r="123" spans="1:4" x14ac:dyDescent="0.25">
      <c r="A123" t="s">
        <v>259</v>
      </c>
      <c r="B123" t="s">
        <v>257</v>
      </c>
      <c r="C123" t="s">
        <v>260</v>
      </c>
      <c r="D123">
        <v>2</v>
      </c>
    </row>
    <row r="124" spans="1:4" x14ac:dyDescent="0.25">
      <c r="A124" t="s">
        <v>261</v>
      </c>
      <c r="B124" t="s">
        <v>257</v>
      </c>
      <c r="C124" t="s">
        <v>262</v>
      </c>
      <c r="D124">
        <v>2</v>
      </c>
    </row>
    <row r="125" spans="1:4" x14ac:dyDescent="0.25">
      <c r="A125" t="s">
        <v>263</v>
      </c>
      <c r="B125" t="s">
        <v>257</v>
      </c>
      <c r="C125" t="s">
        <v>264</v>
      </c>
      <c r="D125">
        <v>4</v>
      </c>
    </row>
    <row r="126" spans="1:4" x14ac:dyDescent="0.25">
      <c r="A126" t="s">
        <v>265</v>
      </c>
      <c r="B126" t="s">
        <v>257</v>
      </c>
      <c r="C126" t="s">
        <v>266</v>
      </c>
      <c r="D126">
        <v>3</v>
      </c>
    </row>
    <row r="127" spans="1:4" x14ac:dyDescent="0.25">
      <c r="A127" t="s">
        <v>267</v>
      </c>
      <c r="B127" t="s">
        <v>257</v>
      </c>
      <c r="C127" t="s">
        <v>268</v>
      </c>
      <c r="D127">
        <v>1</v>
      </c>
    </row>
    <row r="128" spans="1:4" x14ac:dyDescent="0.25">
      <c r="A128" t="s">
        <v>269</v>
      </c>
      <c r="B128" t="s">
        <v>270</v>
      </c>
      <c r="C128" t="s">
        <v>271</v>
      </c>
      <c r="D128">
        <v>3</v>
      </c>
    </row>
    <row r="129" spans="1:4" x14ac:dyDescent="0.25">
      <c r="A129" t="s">
        <v>272</v>
      </c>
      <c r="B129" t="s">
        <v>270</v>
      </c>
      <c r="C129" t="s">
        <v>273</v>
      </c>
      <c r="D129">
        <v>2</v>
      </c>
    </row>
    <row r="130" spans="1:4" x14ac:dyDescent="0.25">
      <c r="A130" t="s">
        <v>274</v>
      </c>
      <c r="B130" t="s">
        <v>270</v>
      </c>
      <c r="C130" t="s">
        <v>275</v>
      </c>
      <c r="D130">
        <v>3</v>
      </c>
    </row>
    <row r="131" spans="1:4" x14ac:dyDescent="0.25">
      <c r="A131" t="s">
        <v>276</v>
      </c>
      <c r="B131" t="s">
        <v>270</v>
      </c>
      <c r="C131" t="s">
        <v>277</v>
      </c>
      <c r="D131">
        <v>3</v>
      </c>
    </row>
    <row r="132" spans="1:4" x14ac:dyDescent="0.25">
      <c r="A132" t="s">
        <v>282</v>
      </c>
      <c r="B132" t="s">
        <v>270</v>
      </c>
      <c r="C132" t="s">
        <v>283</v>
      </c>
      <c r="D132">
        <v>2</v>
      </c>
    </row>
    <row r="133" spans="1:4" x14ac:dyDescent="0.25">
      <c r="A133" t="s">
        <v>290</v>
      </c>
      <c r="B133" t="s">
        <v>270</v>
      </c>
      <c r="C133" t="s">
        <v>291</v>
      </c>
      <c r="D133">
        <v>2</v>
      </c>
    </row>
    <row r="134" spans="1:4" x14ac:dyDescent="0.25">
      <c r="A134" t="s">
        <v>278</v>
      </c>
      <c r="B134" t="s">
        <v>270</v>
      </c>
      <c r="C134" t="s">
        <v>279</v>
      </c>
      <c r="D134">
        <v>2</v>
      </c>
    </row>
    <row r="135" spans="1:4" x14ac:dyDescent="0.25">
      <c r="A135" t="s">
        <v>280</v>
      </c>
      <c r="B135" t="s">
        <v>270</v>
      </c>
      <c r="C135" t="s">
        <v>281</v>
      </c>
      <c r="D135">
        <v>3</v>
      </c>
    </row>
    <row r="136" spans="1:4" x14ac:dyDescent="0.25">
      <c r="A136" t="s">
        <v>284</v>
      </c>
      <c r="B136" t="s">
        <v>270</v>
      </c>
      <c r="C136" t="s">
        <v>285</v>
      </c>
      <c r="D136">
        <v>5</v>
      </c>
    </row>
    <row r="137" spans="1:4" x14ac:dyDescent="0.25">
      <c r="A137" t="s">
        <v>286</v>
      </c>
      <c r="B137" t="s">
        <v>270</v>
      </c>
      <c r="C137" t="s">
        <v>287</v>
      </c>
      <c r="D137">
        <v>2</v>
      </c>
    </row>
    <row r="138" spans="1:4" x14ac:dyDescent="0.25">
      <c r="A138" t="s">
        <v>288</v>
      </c>
      <c r="B138" t="s">
        <v>270</v>
      </c>
      <c r="C138" t="s">
        <v>289</v>
      </c>
      <c r="D138">
        <v>2</v>
      </c>
    </row>
    <row r="139" spans="1:4" x14ac:dyDescent="0.25">
      <c r="A139" t="s">
        <v>292</v>
      </c>
      <c r="B139" t="s">
        <v>293</v>
      </c>
      <c r="C139" t="s">
        <v>294</v>
      </c>
      <c r="D139">
        <v>2</v>
      </c>
    </row>
    <row r="140" spans="1:4" x14ac:dyDescent="0.25">
      <c r="A140" t="s">
        <v>295</v>
      </c>
      <c r="B140" t="s">
        <v>293</v>
      </c>
      <c r="C140" t="s">
        <v>296</v>
      </c>
      <c r="D140">
        <v>3</v>
      </c>
    </row>
    <row r="141" spans="1:4" x14ac:dyDescent="0.25">
      <c r="A141" t="s">
        <v>297</v>
      </c>
      <c r="B141" t="s">
        <v>293</v>
      </c>
      <c r="C141" t="s">
        <v>298</v>
      </c>
      <c r="D141">
        <v>2</v>
      </c>
    </row>
    <row r="142" spans="1:4" x14ac:dyDescent="0.25">
      <c r="A142" t="s">
        <v>299</v>
      </c>
      <c r="B142" t="s">
        <v>293</v>
      </c>
      <c r="C142" t="s">
        <v>300</v>
      </c>
      <c r="D142">
        <v>2</v>
      </c>
    </row>
    <row r="143" spans="1:4" x14ac:dyDescent="0.25">
      <c r="A143" t="s">
        <v>301</v>
      </c>
      <c r="B143" t="s">
        <v>293</v>
      </c>
      <c r="C143" t="s">
        <v>302</v>
      </c>
      <c r="D143">
        <v>3</v>
      </c>
    </row>
    <row r="144" spans="1:4" x14ac:dyDescent="0.25">
      <c r="A144" t="s">
        <v>303</v>
      </c>
      <c r="B144" t="s">
        <v>293</v>
      </c>
      <c r="C144" t="s">
        <v>304</v>
      </c>
      <c r="D144">
        <v>1</v>
      </c>
    </row>
    <row r="145" spans="1:4" x14ac:dyDescent="0.25">
      <c r="A145" t="s">
        <v>305</v>
      </c>
      <c r="B145" t="s">
        <v>293</v>
      </c>
      <c r="C145" t="s">
        <v>306</v>
      </c>
      <c r="D145">
        <v>1</v>
      </c>
    </row>
    <row r="146" spans="1:4" x14ac:dyDescent="0.25">
      <c r="A146" t="s">
        <v>307</v>
      </c>
      <c r="B146" t="s">
        <v>308</v>
      </c>
      <c r="C146" t="s">
        <v>309</v>
      </c>
      <c r="D146">
        <v>2</v>
      </c>
    </row>
    <row r="147" spans="1:4" x14ac:dyDescent="0.25">
      <c r="A147" t="s">
        <v>310</v>
      </c>
      <c r="B147" t="s">
        <v>308</v>
      </c>
      <c r="C147" t="s">
        <v>311</v>
      </c>
      <c r="D147">
        <v>2</v>
      </c>
    </row>
    <row r="148" spans="1:4" x14ac:dyDescent="0.25">
      <c r="A148" t="s">
        <v>312</v>
      </c>
      <c r="B148" t="s">
        <v>308</v>
      </c>
      <c r="C148" t="s">
        <v>313</v>
      </c>
      <c r="D148">
        <v>2</v>
      </c>
    </row>
    <row r="149" spans="1:4" x14ac:dyDescent="0.25">
      <c r="A149" t="s">
        <v>314</v>
      </c>
      <c r="B149" t="s">
        <v>308</v>
      </c>
      <c r="C149" t="s">
        <v>315</v>
      </c>
      <c r="D149">
        <v>2</v>
      </c>
    </row>
    <row r="150" spans="1:4" x14ac:dyDescent="0.25">
      <c r="A150" t="s">
        <v>316</v>
      </c>
      <c r="B150" t="s">
        <v>308</v>
      </c>
      <c r="C150" t="s">
        <v>317</v>
      </c>
      <c r="D150">
        <v>2</v>
      </c>
    </row>
    <row r="151" spans="1:4" x14ac:dyDescent="0.25">
      <c r="A151" t="s">
        <v>318</v>
      </c>
      <c r="B151" t="s">
        <v>308</v>
      </c>
      <c r="C151" t="s">
        <v>319</v>
      </c>
      <c r="D151">
        <v>5</v>
      </c>
    </row>
    <row r="152" spans="1:4" x14ac:dyDescent="0.25">
      <c r="A152" t="s">
        <v>320</v>
      </c>
      <c r="B152" t="s">
        <v>308</v>
      </c>
      <c r="C152" t="s">
        <v>321</v>
      </c>
      <c r="D152">
        <v>3</v>
      </c>
    </row>
    <row r="153" spans="1:4" x14ac:dyDescent="0.25">
      <c r="A153" t="s">
        <v>322</v>
      </c>
      <c r="B153" t="s">
        <v>308</v>
      </c>
      <c r="C153" t="s">
        <v>323</v>
      </c>
      <c r="D153">
        <v>2</v>
      </c>
    </row>
    <row r="154" spans="1:4" x14ac:dyDescent="0.25">
      <c r="A154" t="s">
        <v>357</v>
      </c>
      <c r="B154" t="s">
        <v>325</v>
      </c>
      <c r="C154" t="s">
        <v>358</v>
      </c>
      <c r="D154">
        <v>2</v>
      </c>
    </row>
    <row r="155" spans="1:4" x14ac:dyDescent="0.25">
      <c r="A155" t="s">
        <v>324</v>
      </c>
      <c r="B155" t="s">
        <v>325</v>
      </c>
      <c r="C155" t="s">
        <v>326</v>
      </c>
      <c r="D155">
        <v>2</v>
      </c>
    </row>
    <row r="156" spans="1:4" x14ac:dyDescent="0.25">
      <c r="A156" t="s">
        <v>327</v>
      </c>
      <c r="B156" t="s">
        <v>325</v>
      </c>
      <c r="C156" t="s">
        <v>328</v>
      </c>
      <c r="D156">
        <v>3</v>
      </c>
    </row>
    <row r="157" spans="1:4" x14ac:dyDescent="0.25">
      <c r="A157" t="s">
        <v>329</v>
      </c>
      <c r="B157" t="s">
        <v>325</v>
      </c>
      <c r="C157" t="s">
        <v>330</v>
      </c>
      <c r="D157">
        <v>3</v>
      </c>
    </row>
    <row r="158" spans="1:4" x14ac:dyDescent="0.25">
      <c r="A158" t="s">
        <v>331</v>
      </c>
      <c r="B158" t="s">
        <v>325</v>
      </c>
      <c r="C158" t="s">
        <v>332</v>
      </c>
      <c r="D158">
        <v>2</v>
      </c>
    </row>
    <row r="159" spans="1:4" x14ac:dyDescent="0.25">
      <c r="A159" t="s">
        <v>367</v>
      </c>
      <c r="B159" t="s">
        <v>325</v>
      </c>
      <c r="C159" t="s">
        <v>368</v>
      </c>
      <c r="D159">
        <v>2</v>
      </c>
    </row>
    <row r="160" spans="1:4" x14ac:dyDescent="0.25">
      <c r="A160" t="s">
        <v>333</v>
      </c>
      <c r="B160" t="s">
        <v>325</v>
      </c>
      <c r="C160" t="s">
        <v>334</v>
      </c>
      <c r="D160">
        <v>3</v>
      </c>
    </row>
    <row r="161" spans="1:4" x14ac:dyDescent="0.25">
      <c r="A161" t="s">
        <v>335</v>
      </c>
      <c r="B161" t="s">
        <v>325</v>
      </c>
      <c r="C161" t="s">
        <v>336</v>
      </c>
      <c r="D161">
        <v>2</v>
      </c>
    </row>
    <row r="162" spans="1:4" x14ac:dyDescent="0.25">
      <c r="A162" t="s">
        <v>337</v>
      </c>
      <c r="B162" t="s">
        <v>325</v>
      </c>
      <c r="C162" t="s">
        <v>338</v>
      </c>
      <c r="D162">
        <v>2</v>
      </c>
    </row>
    <row r="163" spans="1:4" x14ac:dyDescent="0.25">
      <c r="A163" t="s">
        <v>355</v>
      </c>
      <c r="B163" t="s">
        <v>325</v>
      </c>
      <c r="C163" t="s">
        <v>356</v>
      </c>
      <c r="D163">
        <v>2</v>
      </c>
    </row>
    <row r="164" spans="1:4" x14ac:dyDescent="0.25">
      <c r="A164" t="s">
        <v>339</v>
      </c>
      <c r="B164" t="s">
        <v>325</v>
      </c>
      <c r="C164" t="s">
        <v>340</v>
      </c>
      <c r="D164">
        <v>2</v>
      </c>
    </row>
    <row r="165" spans="1:4" x14ac:dyDescent="0.25">
      <c r="A165" t="s">
        <v>341</v>
      </c>
      <c r="B165" t="s">
        <v>325</v>
      </c>
      <c r="C165" t="s">
        <v>342</v>
      </c>
      <c r="D165">
        <v>2</v>
      </c>
    </row>
    <row r="166" spans="1:4" x14ac:dyDescent="0.25">
      <c r="A166" t="s">
        <v>343</v>
      </c>
      <c r="B166" t="s">
        <v>325</v>
      </c>
      <c r="C166" t="s">
        <v>344</v>
      </c>
      <c r="D166">
        <v>3</v>
      </c>
    </row>
    <row r="167" spans="1:4" x14ac:dyDescent="0.25">
      <c r="A167" t="s">
        <v>345</v>
      </c>
      <c r="B167" t="s">
        <v>325</v>
      </c>
      <c r="C167" t="s">
        <v>346</v>
      </c>
      <c r="D167">
        <v>3</v>
      </c>
    </row>
    <row r="168" spans="1:4" x14ac:dyDescent="0.25">
      <c r="A168" t="s">
        <v>361</v>
      </c>
      <c r="B168" t="s">
        <v>325</v>
      </c>
      <c r="C168" t="s">
        <v>362</v>
      </c>
      <c r="D168">
        <v>2</v>
      </c>
    </row>
    <row r="169" spans="1:4" x14ac:dyDescent="0.25">
      <c r="A169" t="s">
        <v>359</v>
      </c>
      <c r="B169" t="s">
        <v>325</v>
      </c>
      <c r="C169" t="s">
        <v>360</v>
      </c>
      <c r="D169">
        <v>2</v>
      </c>
    </row>
    <row r="170" spans="1:4" x14ac:dyDescent="0.25">
      <c r="A170" t="s">
        <v>347</v>
      </c>
      <c r="B170" t="s">
        <v>325</v>
      </c>
      <c r="C170" t="s">
        <v>348</v>
      </c>
      <c r="D170">
        <v>3</v>
      </c>
    </row>
    <row r="171" spans="1:4" x14ac:dyDescent="0.25">
      <c r="A171" t="s">
        <v>349</v>
      </c>
      <c r="B171" t="s">
        <v>325</v>
      </c>
      <c r="C171" t="s">
        <v>350</v>
      </c>
      <c r="D171">
        <v>4</v>
      </c>
    </row>
    <row r="172" spans="1:4" x14ac:dyDescent="0.25">
      <c r="A172" t="s">
        <v>351</v>
      </c>
      <c r="B172" t="s">
        <v>325</v>
      </c>
      <c r="C172" t="s">
        <v>352</v>
      </c>
      <c r="D172">
        <v>3</v>
      </c>
    </row>
    <row r="173" spans="1:4" x14ac:dyDescent="0.25">
      <c r="A173" t="s">
        <v>353</v>
      </c>
      <c r="B173" t="s">
        <v>325</v>
      </c>
      <c r="C173" t="s">
        <v>354</v>
      </c>
      <c r="D173">
        <v>3</v>
      </c>
    </row>
    <row r="174" spans="1:4" x14ac:dyDescent="0.25">
      <c r="A174" t="s">
        <v>363</v>
      </c>
      <c r="B174" t="s">
        <v>325</v>
      </c>
      <c r="C174" t="s">
        <v>364</v>
      </c>
      <c r="D174">
        <v>2</v>
      </c>
    </row>
    <row r="175" spans="1:4" x14ac:dyDescent="0.25">
      <c r="A175" t="s">
        <v>365</v>
      </c>
      <c r="B175" t="s">
        <v>325</v>
      </c>
      <c r="C175" t="s">
        <v>366</v>
      </c>
      <c r="D175">
        <v>2</v>
      </c>
    </row>
    <row r="176" spans="1:4" x14ac:dyDescent="0.25">
      <c r="A176" t="s">
        <v>384</v>
      </c>
      <c r="B176" t="s">
        <v>370</v>
      </c>
      <c r="C176" t="s">
        <v>385</v>
      </c>
      <c r="D176">
        <v>2</v>
      </c>
    </row>
    <row r="177" spans="1:4" x14ac:dyDescent="0.25">
      <c r="A177" t="s">
        <v>369</v>
      </c>
      <c r="B177" t="s">
        <v>370</v>
      </c>
      <c r="C177" t="s">
        <v>371</v>
      </c>
      <c r="D177">
        <v>2</v>
      </c>
    </row>
    <row r="178" spans="1:4" x14ac:dyDescent="0.25">
      <c r="A178" t="s">
        <v>372</v>
      </c>
      <c r="B178" t="s">
        <v>370</v>
      </c>
      <c r="C178" t="s">
        <v>373</v>
      </c>
      <c r="D178">
        <v>3</v>
      </c>
    </row>
    <row r="179" spans="1:4" x14ac:dyDescent="0.25">
      <c r="A179" t="s">
        <v>376</v>
      </c>
      <c r="B179" t="s">
        <v>370</v>
      </c>
      <c r="C179" t="s">
        <v>377</v>
      </c>
      <c r="D179">
        <v>1</v>
      </c>
    </row>
    <row r="180" spans="1:4" x14ac:dyDescent="0.25">
      <c r="A180" t="s">
        <v>378</v>
      </c>
      <c r="B180" t="s">
        <v>370</v>
      </c>
      <c r="C180" t="s">
        <v>379</v>
      </c>
      <c r="D180">
        <v>3</v>
      </c>
    </row>
    <row r="181" spans="1:4" x14ac:dyDescent="0.25">
      <c r="A181" t="s">
        <v>380</v>
      </c>
      <c r="B181" t="s">
        <v>370</v>
      </c>
      <c r="C181" t="s">
        <v>381</v>
      </c>
      <c r="D181">
        <v>1</v>
      </c>
    </row>
    <row r="182" spans="1:4" x14ac:dyDescent="0.25">
      <c r="A182" t="s">
        <v>382</v>
      </c>
      <c r="B182" t="s">
        <v>370</v>
      </c>
      <c r="C182" t="s">
        <v>383</v>
      </c>
      <c r="D182">
        <v>3</v>
      </c>
    </row>
    <row r="183" spans="1:4" x14ac:dyDescent="0.25">
      <c r="A183" t="s">
        <v>386</v>
      </c>
      <c r="B183" t="s">
        <v>370</v>
      </c>
      <c r="C183" t="s">
        <v>387</v>
      </c>
      <c r="D183">
        <v>2</v>
      </c>
    </row>
    <row r="184" spans="1:4" x14ac:dyDescent="0.25">
      <c r="A184" t="s">
        <v>374</v>
      </c>
      <c r="B184" t="s">
        <v>370</v>
      </c>
      <c r="C184" t="s">
        <v>375</v>
      </c>
      <c r="D184">
        <v>2</v>
      </c>
    </row>
    <row r="185" spans="1:4" x14ac:dyDescent="0.25">
      <c r="A185" t="s">
        <v>388</v>
      </c>
      <c r="B185" t="s">
        <v>370</v>
      </c>
      <c r="C185" t="s">
        <v>389</v>
      </c>
      <c r="D185">
        <v>4</v>
      </c>
    </row>
    <row r="186" spans="1:4" x14ac:dyDescent="0.25">
      <c r="A186" t="s">
        <v>390</v>
      </c>
      <c r="B186" t="s">
        <v>391</v>
      </c>
      <c r="C186" t="s">
        <v>392</v>
      </c>
      <c r="D186">
        <v>1</v>
      </c>
    </row>
    <row r="187" spans="1:4" x14ac:dyDescent="0.25">
      <c r="A187" t="s">
        <v>393</v>
      </c>
      <c r="B187" t="s">
        <v>391</v>
      </c>
      <c r="C187" t="s">
        <v>394</v>
      </c>
      <c r="D187">
        <v>2</v>
      </c>
    </row>
    <row r="188" spans="1:4" x14ac:dyDescent="0.25">
      <c r="A188" t="s">
        <v>395</v>
      </c>
      <c r="B188" t="s">
        <v>391</v>
      </c>
      <c r="C188" t="s">
        <v>396</v>
      </c>
      <c r="D188">
        <v>2</v>
      </c>
    </row>
    <row r="189" spans="1:4" x14ac:dyDescent="0.25">
      <c r="A189" t="s">
        <v>397</v>
      </c>
      <c r="B189" t="s">
        <v>391</v>
      </c>
      <c r="C189" t="s">
        <v>398</v>
      </c>
      <c r="D189">
        <v>1</v>
      </c>
    </row>
    <row r="190" spans="1:4" x14ac:dyDescent="0.25">
      <c r="A190" t="s">
        <v>399</v>
      </c>
      <c r="B190" t="s">
        <v>391</v>
      </c>
      <c r="C190" t="s">
        <v>400</v>
      </c>
      <c r="D190">
        <v>3</v>
      </c>
    </row>
    <row r="191" spans="1:4" x14ac:dyDescent="0.25">
      <c r="A191" t="s">
        <v>401</v>
      </c>
      <c r="B191" t="s">
        <v>391</v>
      </c>
      <c r="C191" t="s">
        <v>402</v>
      </c>
      <c r="D191">
        <v>3</v>
      </c>
    </row>
    <row r="192" spans="1:4" x14ac:dyDescent="0.25">
      <c r="A192" t="s">
        <v>403</v>
      </c>
      <c r="B192" t="s">
        <v>391</v>
      </c>
      <c r="C192" t="s">
        <v>404</v>
      </c>
      <c r="D192">
        <v>3</v>
      </c>
    </row>
    <row r="193" spans="1:4" x14ac:dyDescent="0.25">
      <c r="A193" t="s">
        <v>405</v>
      </c>
      <c r="B193" t="s">
        <v>406</v>
      </c>
      <c r="C193" t="s">
        <v>407</v>
      </c>
      <c r="D193">
        <v>3</v>
      </c>
    </row>
    <row r="194" spans="1:4" x14ac:dyDescent="0.25">
      <c r="A194" t="s">
        <v>408</v>
      </c>
      <c r="B194" t="s">
        <v>406</v>
      </c>
      <c r="C194" t="s">
        <v>409</v>
      </c>
      <c r="D194">
        <v>4</v>
      </c>
    </row>
    <row r="195" spans="1:4" x14ac:dyDescent="0.25">
      <c r="A195" t="s">
        <v>410</v>
      </c>
      <c r="B195" t="s">
        <v>406</v>
      </c>
      <c r="C195" t="s">
        <v>411</v>
      </c>
      <c r="D195">
        <v>4</v>
      </c>
    </row>
    <row r="196" spans="1:4" x14ac:dyDescent="0.25">
      <c r="A196" t="s">
        <v>412</v>
      </c>
      <c r="B196" t="s">
        <v>406</v>
      </c>
      <c r="C196" t="s">
        <v>413</v>
      </c>
      <c r="D196">
        <v>2</v>
      </c>
    </row>
    <row r="197" spans="1:4" x14ac:dyDescent="0.25">
      <c r="A197" t="s">
        <v>414</v>
      </c>
      <c r="B197" t="s">
        <v>415</v>
      </c>
      <c r="C197" t="s">
        <v>416</v>
      </c>
      <c r="D197">
        <v>3</v>
      </c>
    </row>
    <row r="198" spans="1:4" x14ac:dyDescent="0.25">
      <c r="A198" t="s">
        <v>417</v>
      </c>
      <c r="B198" t="s">
        <v>415</v>
      </c>
      <c r="C198" t="s">
        <v>418</v>
      </c>
      <c r="D198">
        <v>2</v>
      </c>
    </row>
    <row r="199" spans="1:4" x14ac:dyDescent="0.25">
      <c r="A199" t="s">
        <v>419</v>
      </c>
      <c r="B199" t="s">
        <v>415</v>
      </c>
      <c r="C199" t="s">
        <v>420</v>
      </c>
      <c r="D199">
        <v>2</v>
      </c>
    </row>
    <row r="200" spans="1:4" x14ac:dyDescent="0.25">
      <c r="A200" t="s">
        <v>421</v>
      </c>
      <c r="B200" t="s">
        <v>415</v>
      </c>
      <c r="C200" t="s">
        <v>422</v>
      </c>
      <c r="D200">
        <v>2</v>
      </c>
    </row>
    <row r="201" spans="1:4" x14ac:dyDescent="0.25">
      <c r="A201" t="s">
        <v>423</v>
      </c>
      <c r="B201" t="s">
        <v>415</v>
      </c>
      <c r="C201" t="s">
        <v>424</v>
      </c>
      <c r="D201">
        <v>3</v>
      </c>
    </row>
    <row r="202" spans="1:4" x14ac:dyDescent="0.25">
      <c r="A202" t="s">
        <v>425</v>
      </c>
      <c r="B202" t="s">
        <v>415</v>
      </c>
      <c r="C202" t="s">
        <v>426</v>
      </c>
      <c r="D202">
        <v>2</v>
      </c>
    </row>
    <row r="203" spans="1:4" x14ac:dyDescent="0.25">
      <c r="A203" t="s">
        <v>427</v>
      </c>
      <c r="B203" t="s">
        <v>415</v>
      </c>
      <c r="C203" t="s">
        <v>428</v>
      </c>
      <c r="D203">
        <v>2</v>
      </c>
    </row>
    <row r="204" spans="1:4" x14ac:dyDescent="0.25">
      <c r="A204" t="s">
        <v>429</v>
      </c>
      <c r="B204" t="s">
        <v>415</v>
      </c>
      <c r="C204" t="s">
        <v>430</v>
      </c>
      <c r="D204">
        <v>2</v>
      </c>
    </row>
    <row r="205" spans="1:4" x14ac:dyDescent="0.25">
      <c r="A205" t="s">
        <v>431</v>
      </c>
      <c r="B205" t="s">
        <v>415</v>
      </c>
      <c r="C205" t="s">
        <v>432</v>
      </c>
      <c r="D205">
        <v>3</v>
      </c>
    </row>
    <row r="206" spans="1:4" x14ac:dyDescent="0.25">
      <c r="A206" t="s">
        <v>433</v>
      </c>
      <c r="B206" t="s">
        <v>415</v>
      </c>
      <c r="C206" t="s">
        <v>434</v>
      </c>
      <c r="D206">
        <v>3</v>
      </c>
    </row>
    <row r="207" spans="1:4" x14ac:dyDescent="0.25">
      <c r="A207" t="s">
        <v>435</v>
      </c>
      <c r="B207" t="s">
        <v>436</v>
      </c>
      <c r="C207" t="s">
        <v>437</v>
      </c>
      <c r="D207">
        <v>5</v>
      </c>
    </row>
    <row r="208" spans="1:4" x14ac:dyDescent="0.25">
      <c r="A208" t="s">
        <v>438</v>
      </c>
      <c r="B208" t="s">
        <v>439</v>
      </c>
      <c r="C208" t="s">
        <v>440</v>
      </c>
      <c r="D208">
        <v>3</v>
      </c>
    </row>
    <row r="209" spans="1:4" x14ac:dyDescent="0.25">
      <c r="A209" t="s">
        <v>457</v>
      </c>
      <c r="B209" t="s">
        <v>439</v>
      </c>
      <c r="C209" t="s">
        <v>458</v>
      </c>
      <c r="D209">
        <v>3</v>
      </c>
    </row>
    <row r="210" spans="1:4" x14ac:dyDescent="0.25">
      <c r="A210" t="s">
        <v>441</v>
      </c>
      <c r="B210" t="s">
        <v>439</v>
      </c>
      <c r="C210" t="s">
        <v>442</v>
      </c>
      <c r="D210">
        <v>3</v>
      </c>
    </row>
    <row r="211" spans="1:4" x14ac:dyDescent="0.25">
      <c r="A211" t="s">
        <v>443</v>
      </c>
      <c r="B211" t="s">
        <v>439</v>
      </c>
      <c r="C211" t="s">
        <v>444</v>
      </c>
      <c r="D211">
        <v>4</v>
      </c>
    </row>
    <row r="212" spans="1:4" x14ac:dyDescent="0.25">
      <c r="A212" t="s">
        <v>445</v>
      </c>
      <c r="B212" t="s">
        <v>439</v>
      </c>
      <c r="C212" t="s">
        <v>446</v>
      </c>
      <c r="D212">
        <v>3</v>
      </c>
    </row>
    <row r="213" spans="1:4" x14ac:dyDescent="0.25">
      <c r="A213" t="s">
        <v>459</v>
      </c>
      <c r="B213" t="s">
        <v>439</v>
      </c>
      <c r="C213" t="s">
        <v>460</v>
      </c>
      <c r="D213">
        <v>2</v>
      </c>
    </row>
    <row r="214" spans="1:4" x14ac:dyDescent="0.25">
      <c r="A214" t="s">
        <v>447</v>
      </c>
      <c r="B214" t="s">
        <v>439</v>
      </c>
      <c r="C214" t="s">
        <v>448</v>
      </c>
      <c r="D214">
        <v>3</v>
      </c>
    </row>
    <row r="215" spans="1:4" x14ac:dyDescent="0.25">
      <c r="A215" t="s">
        <v>449</v>
      </c>
      <c r="B215" t="s">
        <v>439</v>
      </c>
      <c r="C215" t="s">
        <v>450</v>
      </c>
      <c r="D215">
        <v>2</v>
      </c>
    </row>
    <row r="216" spans="1:4" x14ac:dyDescent="0.25">
      <c r="A216" t="s">
        <v>451</v>
      </c>
      <c r="B216" t="s">
        <v>439</v>
      </c>
      <c r="C216" t="s">
        <v>452</v>
      </c>
      <c r="D216">
        <v>2</v>
      </c>
    </row>
    <row r="217" spans="1:4" x14ac:dyDescent="0.25">
      <c r="A217" t="s">
        <v>453</v>
      </c>
      <c r="B217" t="s">
        <v>439</v>
      </c>
      <c r="C217" t="s">
        <v>454</v>
      </c>
      <c r="D217">
        <v>5</v>
      </c>
    </row>
    <row r="218" spans="1:4" x14ac:dyDescent="0.25">
      <c r="A218" t="s">
        <v>455</v>
      </c>
      <c r="B218" t="s">
        <v>439</v>
      </c>
      <c r="C218" t="s">
        <v>456</v>
      </c>
      <c r="D218">
        <v>3</v>
      </c>
    </row>
    <row r="219" spans="1:4" x14ac:dyDescent="0.25">
      <c r="A219" t="s">
        <v>461</v>
      </c>
      <c r="B219" t="s">
        <v>462</v>
      </c>
      <c r="C219" t="s">
        <v>463</v>
      </c>
      <c r="D219">
        <v>2</v>
      </c>
    </row>
    <row r="220" spans="1:4" x14ac:dyDescent="0.25">
      <c r="A220" t="s">
        <v>464</v>
      </c>
      <c r="B220" t="s">
        <v>462</v>
      </c>
      <c r="C220" t="s">
        <v>465</v>
      </c>
      <c r="D220">
        <v>2</v>
      </c>
    </row>
    <row r="221" spans="1:4" x14ac:dyDescent="0.25">
      <c r="A221" t="s">
        <v>466</v>
      </c>
      <c r="B221" t="s">
        <v>462</v>
      </c>
      <c r="C221" t="s">
        <v>467</v>
      </c>
      <c r="D221">
        <v>2</v>
      </c>
    </row>
    <row r="222" spans="1:4" x14ac:dyDescent="0.25">
      <c r="A222" t="s">
        <v>468</v>
      </c>
      <c r="B222" t="s">
        <v>462</v>
      </c>
      <c r="C222" t="s">
        <v>469</v>
      </c>
      <c r="D222">
        <v>3</v>
      </c>
    </row>
    <row r="223" spans="1:4" x14ac:dyDescent="0.25">
      <c r="A223" t="s">
        <v>470</v>
      </c>
      <c r="B223" t="s">
        <v>462</v>
      </c>
      <c r="C223" t="s">
        <v>471</v>
      </c>
      <c r="D223">
        <v>3</v>
      </c>
    </row>
    <row r="224" spans="1:4" x14ac:dyDescent="0.25">
      <c r="A224" t="s">
        <v>472</v>
      </c>
      <c r="B224" t="s">
        <v>473</v>
      </c>
      <c r="C224" t="s">
        <v>474</v>
      </c>
      <c r="D224">
        <v>3</v>
      </c>
    </row>
    <row r="225" spans="1:4" x14ac:dyDescent="0.25">
      <c r="A225" t="s">
        <v>475</v>
      </c>
      <c r="B225" t="s">
        <v>473</v>
      </c>
      <c r="C225" t="s">
        <v>476</v>
      </c>
      <c r="D225">
        <v>3</v>
      </c>
    </row>
    <row r="226" spans="1:4" x14ac:dyDescent="0.25">
      <c r="A226" t="s">
        <v>477</v>
      </c>
      <c r="B226" t="s">
        <v>473</v>
      </c>
      <c r="C226" t="s">
        <v>478</v>
      </c>
      <c r="D226">
        <v>3</v>
      </c>
    </row>
    <row r="227" spans="1:4" x14ac:dyDescent="0.25">
      <c r="A227" t="s">
        <v>479</v>
      </c>
      <c r="B227" t="s">
        <v>473</v>
      </c>
      <c r="C227" t="s">
        <v>480</v>
      </c>
      <c r="D227">
        <v>3</v>
      </c>
    </row>
    <row r="228" spans="1:4" x14ac:dyDescent="0.25">
      <c r="A228" t="s">
        <v>481</v>
      </c>
      <c r="B228" t="s">
        <v>473</v>
      </c>
      <c r="C228" t="s">
        <v>482</v>
      </c>
      <c r="D228">
        <v>5</v>
      </c>
    </row>
    <row r="229" spans="1:4" x14ac:dyDescent="0.25">
      <c r="A229" t="s">
        <v>483</v>
      </c>
      <c r="B229" t="s">
        <v>473</v>
      </c>
      <c r="C229" t="s">
        <v>484</v>
      </c>
      <c r="D229">
        <v>3</v>
      </c>
    </row>
    <row r="230" spans="1:4" x14ac:dyDescent="0.25">
      <c r="A230" t="s">
        <v>485</v>
      </c>
      <c r="B230" t="s">
        <v>473</v>
      </c>
      <c r="C230" t="s">
        <v>486</v>
      </c>
      <c r="D230">
        <v>2</v>
      </c>
    </row>
    <row r="231" spans="1:4" x14ac:dyDescent="0.25">
      <c r="A231" t="s">
        <v>489</v>
      </c>
      <c r="B231" t="s">
        <v>473</v>
      </c>
      <c r="C231" t="s">
        <v>490</v>
      </c>
      <c r="D231">
        <v>3</v>
      </c>
    </row>
    <row r="232" spans="1:4" x14ac:dyDescent="0.25">
      <c r="A232" t="s">
        <v>487</v>
      </c>
      <c r="B232" t="s">
        <v>473</v>
      </c>
      <c r="C232" t="s">
        <v>488</v>
      </c>
      <c r="D232">
        <v>3</v>
      </c>
    </row>
    <row r="233" spans="1:4" x14ac:dyDescent="0.25">
      <c r="A233" t="s">
        <v>491</v>
      </c>
      <c r="B233" t="s">
        <v>473</v>
      </c>
      <c r="C233" t="s">
        <v>492</v>
      </c>
      <c r="D233">
        <v>2</v>
      </c>
    </row>
    <row r="234" spans="1:4" x14ac:dyDescent="0.25">
      <c r="A234" t="s">
        <v>493</v>
      </c>
      <c r="B234" t="s">
        <v>473</v>
      </c>
      <c r="C234" t="s">
        <v>494</v>
      </c>
      <c r="D234">
        <v>3</v>
      </c>
    </row>
    <row r="235" spans="1:4" x14ac:dyDescent="0.25">
      <c r="A235" t="s">
        <v>495</v>
      </c>
      <c r="B235" t="s">
        <v>473</v>
      </c>
      <c r="C235" t="s">
        <v>496</v>
      </c>
      <c r="D235">
        <v>2</v>
      </c>
    </row>
    <row r="236" spans="1:4" x14ac:dyDescent="0.25">
      <c r="A236" t="s">
        <v>497</v>
      </c>
      <c r="B236" t="s">
        <v>498</v>
      </c>
      <c r="C236" t="s">
        <v>499</v>
      </c>
      <c r="D236">
        <v>1</v>
      </c>
    </row>
    <row r="237" spans="1:4" x14ac:dyDescent="0.25">
      <c r="A237" t="s">
        <v>500</v>
      </c>
      <c r="B237" t="s">
        <v>498</v>
      </c>
      <c r="C237" t="s">
        <v>501</v>
      </c>
      <c r="D237">
        <v>1</v>
      </c>
    </row>
    <row r="238" spans="1:4" x14ac:dyDescent="0.25">
      <c r="A238" t="s">
        <v>502</v>
      </c>
      <c r="B238" t="s">
        <v>498</v>
      </c>
      <c r="C238" t="s">
        <v>503</v>
      </c>
      <c r="D238">
        <v>1</v>
      </c>
    </row>
    <row r="239" spans="1:4" x14ac:dyDescent="0.25">
      <c r="A239" t="s">
        <v>504</v>
      </c>
      <c r="B239" t="s">
        <v>498</v>
      </c>
      <c r="C239" t="s">
        <v>505</v>
      </c>
      <c r="D239">
        <v>5</v>
      </c>
    </row>
    <row r="240" spans="1:4" x14ac:dyDescent="0.25">
      <c r="A240" t="s">
        <v>506</v>
      </c>
      <c r="B240" t="s">
        <v>498</v>
      </c>
      <c r="C240" t="s">
        <v>507</v>
      </c>
      <c r="D240">
        <v>1</v>
      </c>
    </row>
    <row r="241" spans="1:4" x14ac:dyDescent="0.25">
      <c r="A241" t="s">
        <v>508</v>
      </c>
      <c r="B241" t="s">
        <v>498</v>
      </c>
      <c r="C241" t="s">
        <v>509</v>
      </c>
      <c r="D241">
        <v>1</v>
      </c>
    </row>
    <row r="242" spans="1:4" x14ac:dyDescent="0.25">
      <c r="A242" t="s">
        <v>510</v>
      </c>
      <c r="B242" t="s">
        <v>498</v>
      </c>
      <c r="C242" t="s">
        <v>511</v>
      </c>
      <c r="D242">
        <v>1</v>
      </c>
    </row>
    <row r="243" spans="1:4" x14ac:dyDescent="0.25">
      <c r="A243" t="s">
        <v>512</v>
      </c>
      <c r="B243" t="s">
        <v>498</v>
      </c>
      <c r="C243" t="s">
        <v>513</v>
      </c>
      <c r="D243">
        <v>1</v>
      </c>
    </row>
    <row r="244" spans="1:4" x14ac:dyDescent="0.25">
      <c r="A244" t="s">
        <v>514</v>
      </c>
      <c r="B244" t="s">
        <v>498</v>
      </c>
      <c r="C244" t="s">
        <v>515</v>
      </c>
      <c r="D244">
        <v>1</v>
      </c>
    </row>
    <row r="245" spans="1:4" x14ac:dyDescent="0.25">
      <c r="A245" t="s">
        <v>516</v>
      </c>
      <c r="B245" t="s">
        <v>498</v>
      </c>
      <c r="C245" t="s">
        <v>517</v>
      </c>
      <c r="D245">
        <v>1</v>
      </c>
    </row>
    <row r="246" spans="1:4" x14ac:dyDescent="0.25">
      <c r="A246" t="s">
        <v>518</v>
      </c>
      <c r="B246" t="s">
        <v>498</v>
      </c>
      <c r="C246" t="s">
        <v>519</v>
      </c>
      <c r="D246">
        <v>1</v>
      </c>
    </row>
    <row r="247" spans="1:4" x14ac:dyDescent="0.25">
      <c r="A247" t="s">
        <v>520</v>
      </c>
      <c r="B247" t="s">
        <v>521</v>
      </c>
      <c r="C247" t="s">
        <v>522</v>
      </c>
      <c r="D247">
        <v>1</v>
      </c>
    </row>
    <row r="248" spans="1:4" x14ac:dyDescent="0.25">
      <c r="A248" t="s">
        <v>523</v>
      </c>
      <c r="B248" t="s">
        <v>521</v>
      </c>
      <c r="C248" t="s">
        <v>524</v>
      </c>
      <c r="D248">
        <v>2</v>
      </c>
    </row>
    <row r="249" spans="1:4" x14ac:dyDescent="0.25">
      <c r="A249" t="s">
        <v>525</v>
      </c>
      <c r="B249" t="s">
        <v>521</v>
      </c>
      <c r="C249" t="s">
        <v>526</v>
      </c>
      <c r="D249">
        <v>4</v>
      </c>
    </row>
    <row r="250" spans="1:4" x14ac:dyDescent="0.25">
      <c r="A250" t="s">
        <v>527</v>
      </c>
      <c r="B250" t="s">
        <v>521</v>
      </c>
      <c r="C250" t="s">
        <v>528</v>
      </c>
      <c r="D250">
        <v>2</v>
      </c>
    </row>
    <row r="251" spans="1:4" x14ac:dyDescent="0.25">
      <c r="A251" t="s">
        <v>529</v>
      </c>
      <c r="B251" t="s">
        <v>521</v>
      </c>
      <c r="C251" t="s">
        <v>530</v>
      </c>
      <c r="D251">
        <v>2</v>
      </c>
    </row>
    <row r="252" spans="1:4" x14ac:dyDescent="0.25">
      <c r="A252" t="s">
        <v>531</v>
      </c>
      <c r="B252" t="s">
        <v>521</v>
      </c>
      <c r="C252" t="s">
        <v>532</v>
      </c>
      <c r="D252">
        <v>2</v>
      </c>
    </row>
    <row r="253" spans="1:4" x14ac:dyDescent="0.25">
      <c r="A253" t="s">
        <v>533</v>
      </c>
      <c r="B253" t="s">
        <v>521</v>
      </c>
      <c r="C253" t="s">
        <v>534</v>
      </c>
      <c r="D253">
        <v>2</v>
      </c>
    </row>
    <row r="254" spans="1:4" x14ac:dyDescent="0.25">
      <c r="A254" t="s">
        <v>535</v>
      </c>
      <c r="B254" t="s">
        <v>521</v>
      </c>
      <c r="C254" t="s">
        <v>536</v>
      </c>
      <c r="D254">
        <v>2</v>
      </c>
    </row>
    <row r="255" spans="1:4" x14ac:dyDescent="0.25">
      <c r="A255" t="s">
        <v>537</v>
      </c>
      <c r="B255" t="s">
        <v>521</v>
      </c>
      <c r="C255" t="s">
        <v>538</v>
      </c>
      <c r="D255">
        <v>2</v>
      </c>
    </row>
    <row r="256" spans="1:4" x14ac:dyDescent="0.25">
      <c r="A256" t="s">
        <v>539</v>
      </c>
      <c r="B256" t="s">
        <v>521</v>
      </c>
      <c r="C256" t="s">
        <v>540</v>
      </c>
      <c r="D256">
        <v>2</v>
      </c>
    </row>
    <row r="257" spans="1:4" x14ac:dyDescent="0.25">
      <c r="A257" t="s">
        <v>541</v>
      </c>
      <c r="B257" t="s">
        <v>542</v>
      </c>
      <c r="C257" t="s">
        <v>543</v>
      </c>
      <c r="D257">
        <v>5</v>
      </c>
    </row>
    <row r="258" spans="1:4" x14ac:dyDescent="0.25">
      <c r="A258" t="s">
        <v>544</v>
      </c>
      <c r="B258" t="s">
        <v>542</v>
      </c>
      <c r="C258" t="s">
        <v>545</v>
      </c>
      <c r="D258">
        <v>3</v>
      </c>
    </row>
    <row r="259" spans="1:4" x14ac:dyDescent="0.25">
      <c r="A259" t="s">
        <v>546</v>
      </c>
      <c r="B259" t="s">
        <v>542</v>
      </c>
      <c r="C259" t="s">
        <v>547</v>
      </c>
      <c r="D259">
        <v>3</v>
      </c>
    </row>
    <row r="260" spans="1:4" x14ac:dyDescent="0.25">
      <c r="A260" t="s">
        <v>548</v>
      </c>
      <c r="B260" t="s">
        <v>542</v>
      </c>
      <c r="C260" t="s">
        <v>549</v>
      </c>
      <c r="D260">
        <v>3</v>
      </c>
    </row>
    <row r="261" spans="1:4" x14ac:dyDescent="0.25">
      <c r="A261" t="s">
        <v>550</v>
      </c>
      <c r="B261" t="s">
        <v>542</v>
      </c>
      <c r="C261" t="s">
        <v>551</v>
      </c>
      <c r="D261">
        <v>3</v>
      </c>
    </row>
    <row r="262" spans="1:4" x14ac:dyDescent="0.25">
      <c r="A262" t="s">
        <v>552</v>
      </c>
      <c r="B262" t="s">
        <v>542</v>
      </c>
      <c r="C262" t="s">
        <v>553</v>
      </c>
      <c r="D262">
        <v>3</v>
      </c>
    </row>
    <row r="263" spans="1:4" x14ac:dyDescent="0.25">
      <c r="A263" t="s">
        <v>554</v>
      </c>
      <c r="B263" t="s">
        <v>542</v>
      </c>
      <c r="C263" t="s">
        <v>555</v>
      </c>
      <c r="D263">
        <v>3</v>
      </c>
    </row>
    <row r="264" spans="1:4" x14ac:dyDescent="0.25">
      <c r="A264" t="s">
        <v>556</v>
      </c>
      <c r="B264" t="s">
        <v>542</v>
      </c>
      <c r="C264" t="s">
        <v>557</v>
      </c>
      <c r="D264">
        <v>3</v>
      </c>
    </row>
    <row r="265" spans="1:4" x14ac:dyDescent="0.25">
      <c r="A265" t="s">
        <v>558</v>
      </c>
      <c r="B265" t="s">
        <v>542</v>
      </c>
      <c r="C265" t="s">
        <v>559</v>
      </c>
      <c r="D265">
        <v>3</v>
      </c>
    </row>
    <row r="266" spans="1:4" x14ac:dyDescent="0.25">
      <c r="A266" t="s">
        <v>560</v>
      </c>
      <c r="B266" t="s">
        <v>542</v>
      </c>
      <c r="C266" t="s">
        <v>561</v>
      </c>
      <c r="D266"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82-BC62-41C7-94D5-E7ECE033FEF3}">
  <dimension ref="A1:G266"/>
  <sheetViews>
    <sheetView topLeftCell="A229" workbookViewId="0">
      <selection activeCell="E133" sqref="E133:G133"/>
    </sheetView>
  </sheetViews>
  <sheetFormatPr defaultRowHeight="15" x14ac:dyDescent="0.25"/>
  <cols>
    <col min="1" max="1" width="49.5703125" customWidth="1"/>
    <col min="6" max="6" width="10.5703125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>
        <v>2021</v>
      </c>
      <c r="F1" s="1" t="s">
        <v>565</v>
      </c>
      <c r="G1" s="1" t="s">
        <v>566</v>
      </c>
    </row>
    <row r="2" spans="1:7" x14ac:dyDescent="0.25">
      <c r="A2" t="s">
        <v>578</v>
      </c>
      <c r="B2" t="s">
        <v>4</v>
      </c>
      <c r="C2" t="s">
        <v>5</v>
      </c>
      <c r="D2" t="s">
        <v>6</v>
      </c>
      <c r="E2">
        <v>5814</v>
      </c>
      <c r="F2" s="3">
        <f>_xlfn.RANK.AVG(E2,E$2:E$266,1)/COUNTIF(E$2:E$266,"&gt;0")</f>
        <v>0.24206349206349206</v>
      </c>
      <c r="G2">
        <f>FLOOR((F2+0.1999999999)/0.2,1)</f>
        <v>2</v>
      </c>
    </row>
    <row r="3" spans="1:7" x14ac:dyDescent="0.25">
      <c r="A3" t="s">
        <v>578</v>
      </c>
      <c r="B3" t="s">
        <v>7</v>
      </c>
      <c r="C3" t="s">
        <v>5</v>
      </c>
      <c r="D3" t="s">
        <v>8</v>
      </c>
      <c r="E3">
        <v>29631</v>
      </c>
      <c r="F3" s="3">
        <f>_xlfn.RANK.AVG(E3,E$2:E$266,1)/COUNTIF(E$2:E$266,"&gt;0")</f>
        <v>0.87698412698412698</v>
      </c>
      <c r="G3">
        <f t="shared" ref="G3:G66" si="0">FLOOR((F3+0.1999999999)/0.2,1)</f>
        <v>5</v>
      </c>
    </row>
    <row r="4" spans="1:7" x14ac:dyDescent="0.25">
      <c r="A4" t="s">
        <v>578</v>
      </c>
      <c r="B4" t="s">
        <v>11</v>
      </c>
      <c r="C4" t="s">
        <v>5</v>
      </c>
      <c r="D4" t="s">
        <v>12</v>
      </c>
      <c r="E4">
        <v>12429</v>
      </c>
      <c r="F4" s="3">
        <f>_xlfn.RANK.AVG(E4,E$2:E$266,1)/COUNTIF(E$2:E$266,"&gt;0")</f>
        <v>0.5714285714285714</v>
      </c>
      <c r="G4">
        <f t="shared" si="0"/>
        <v>3</v>
      </c>
    </row>
    <row r="5" spans="1:7" x14ac:dyDescent="0.25">
      <c r="A5" t="s">
        <v>578</v>
      </c>
      <c r="B5" t="s">
        <v>13</v>
      </c>
      <c r="C5" t="s">
        <v>5</v>
      </c>
      <c r="D5" t="s">
        <v>14</v>
      </c>
      <c r="E5">
        <v>22792</v>
      </c>
      <c r="F5" s="3">
        <f>_xlfn.RANK.AVG(E5,E$2:E$266,1)/COUNTIF(E$2:E$266,"&gt;0")</f>
        <v>0.8214285714285714</v>
      </c>
      <c r="G5">
        <f t="shared" si="0"/>
        <v>5</v>
      </c>
    </row>
    <row r="6" spans="1:7" x14ac:dyDescent="0.25">
      <c r="A6" t="s">
        <v>578</v>
      </c>
      <c r="B6" t="s">
        <v>15</v>
      </c>
      <c r="C6" t="s">
        <v>5</v>
      </c>
      <c r="D6" t="s">
        <v>16</v>
      </c>
      <c r="F6" s="3"/>
    </row>
    <row r="7" spans="1:7" x14ac:dyDescent="0.25">
      <c r="A7" t="s">
        <v>578</v>
      </c>
      <c r="B7" t="s">
        <v>19</v>
      </c>
      <c r="C7" t="s">
        <v>5</v>
      </c>
      <c r="D7" t="s">
        <v>20</v>
      </c>
      <c r="E7">
        <v>21953</v>
      </c>
      <c r="F7" s="3">
        <f>_xlfn.RANK.AVG(E7,E$2:E$266,1)/COUNTIF(E$2:E$266,"&gt;0")</f>
        <v>0.80158730158730163</v>
      </c>
      <c r="G7">
        <f t="shared" si="0"/>
        <v>5</v>
      </c>
    </row>
    <row r="8" spans="1:7" x14ac:dyDescent="0.25">
      <c r="A8" t="s">
        <v>578</v>
      </c>
      <c r="B8" t="s">
        <v>21</v>
      </c>
      <c r="C8" t="s">
        <v>5</v>
      </c>
      <c r="D8" t="s">
        <v>22</v>
      </c>
      <c r="E8">
        <v>9362</v>
      </c>
      <c r="F8" s="3">
        <f>_xlfn.RANK.AVG(E8,E$2:E$266,1)/COUNTIF(E$2:E$266,"&gt;0")</f>
        <v>0.46031746031746029</v>
      </c>
      <c r="G8">
        <f t="shared" si="0"/>
        <v>3</v>
      </c>
    </row>
    <row r="9" spans="1:7" x14ac:dyDescent="0.25">
      <c r="A9" t="s">
        <v>578</v>
      </c>
      <c r="B9" t="s">
        <v>29</v>
      </c>
      <c r="C9" t="s">
        <v>5</v>
      </c>
      <c r="D9" t="s">
        <v>30</v>
      </c>
      <c r="E9">
        <v>12808</v>
      </c>
      <c r="F9" s="3">
        <f>_xlfn.RANK.AVG(E9,E$2:E$266,1)/COUNTIF(E$2:E$266,"&gt;0")</f>
        <v>0.58730158730158732</v>
      </c>
      <c r="G9">
        <f t="shared" si="0"/>
        <v>3</v>
      </c>
    </row>
    <row r="10" spans="1:7" x14ac:dyDescent="0.25">
      <c r="A10" t="s">
        <v>578</v>
      </c>
      <c r="B10" t="s">
        <v>23</v>
      </c>
      <c r="C10" t="s">
        <v>5</v>
      </c>
      <c r="D10" t="s">
        <v>24</v>
      </c>
      <c r="E10">
        <v>8987</v>
      </c>
      <c r="F10" s="3">
        <f>_xlfn.RANK.AVG(E10,E$2:E$266,1)/COUNTIF(E$2:E$266,"&gt;0")</f>
        <v>0.43650793650793651</v>
      </c>
      <c r="G10">
        <f t="shared" si="0"/>
        <v>3</v>
      </c>
    </row>
    <row r="11" spans="1:7" x14ac:dyDescent="0.25">
      <c r="A11" t="s">
        <v>578</v>
      </c>
      <c r="B11" t="s">
        <v>25</v>
      </c>
      <c r="C11" t="s">
        <v>5</v>
      </c>
      <c r="D11" t="s">
        <v>26</v>
      </c>
      <c r="E11">
        <v>9329</v>
      </c>
      <c r="F11" s="3">
        <f>_xlfn.RANK.AVG(E11,E$2:E$266,1)/COUNTIF(E$2:E$266,"&gt;0")</f>
        <v>0.45634920634920634</v>
      </c>
      <c r="G11">
        <f t="shared" si="0"/>
        <v>3</v>
      </c>
    </row>
    <row r="12" spans="1:7" x14ac:dyDescent="0.25">
      <c r="A12" t="s">
        <v>578</v>
      </c>
      <c r="B12" t="s">
        <v>9</v>
      </c>
      <c r="C12" t="s">
        <v>5</v>
      </c>
      <c r="D12" t="s">
        <v>10</v>
      </c>
      <c r="F12" s="3"/>
    </row>
    <row r="13" spans="1:7" x14ac:dyDescent="0.25">
      <c r="A13" t="s">
        <v>578</v>
      </c>
      <c r="B13" t="s">
        <v>27</v>
      </c>
      <c r="C13" t="s">
        <v>5</v>
      </c>
      <c r="D13" t="s">
        <v>28</v>
      </c>
      <c r="E13">
        <v>6724</v>
      </c>
      <c r="F13" s="3">
        <f t="shared" ref="F13:F44" si="1">_xlfn.RANK.AVG(E13,E$2:E$266,1)/COUNTIF(E$2:E$266,"&gt;0")</f>
        <v>0.29365079365079366</v>
      </c>
      <c r="G13">
        <f t="shared" si="0"/>
        <v>2</v>
      </c>
    </row>
    <row r="14" spans="1:7" x14ac:dyDescent="0.25">
      <c r="A14" t="s">
        <v>578</v>
      </c>
      <c r="B14" t="s">
        <v>17</v>
      </c>
      <c r="C14" t="s">
        <v>5</v>
      </c>
      <c r="D14" t="s">
        <v>18</v>
      </c>
      <c r="E14">
        <v>8169</v>
      </c>
      <c r="F14" s="3">
        <f t="shared" si="1"/>
        <v>0.40079365079365081</v>
      </c>
      <c r="G14">
        <f t="shared" si="0"/>
        <v>3</v>
      </c>
    </row>
    <row r="15" spans="1:7" x14ac:dyDescent="0.25">
      <c r="A15" t="s">
        <v>578</v>
      </c>
      <c r="B15" t="s">
        <v>31</v>
      </c>
      <c r="C15" t="s">
        <v>32</v>
      </c>
      <c r="D15" t="s">
        <v>33</v>
      </c>
      <c r="E15">
        <v>16332</v>
      </c>
      <c r="F15" s="3">
        <f t="shared" si="1"/>
        <v>0.68650793650793651</v>
      </c>
      <c r="G15">
        <f t="shared" si="0"/>
        <v>4</v>
      </c>
    </row>
    <row r="16" spans="1:7" x14ac:dyDescent="0.25">
      <c r="A16" t="s">
        <v>578</v>
      </c>
      <c r="B16" t="s">
        <v>34</v>
      </c>
      <c r="C16" t="s">
        <v>32</v>
      </c>
      <c r="D16" t="s">
        <v>35</v>
      </c>
      <c r="E16">
        <v>3012</v>
      </c>
      <c r="F16" s="3">
        <f t="shared" si="1"/>
        <v>5.9523809523809521E-2</v>
      </c>
      <c r="G16">
        <f t="shared" si="0"/>
        <v>1</v>
      </c>
    </row>
    <row r="17" spans="1:7" x14ac:dyDescent="0.25">
      <c r="A17" t="s">
        <v>578</v>
      </c>
      <c r="B17" t="s">
        <v>36</v>
      </c>
      <c r="C17" t="s">
        <v>32</v>
      </c>
      <c r="D17" t="s">
        <v>37</v>
      </c>
      <c r="E17">
        <v>29864</v>
      </c>
      <c r="F17" s="3">
        <f t="shared" si="1"/>
        <v>0.88095238095238093</v>
      </c>
      <c r="G17">
        <f t="shared" si="0"/>
        <v>5</v>
      </c>
    </row>
    <row r="18" spans="1:7" x14ac:dyDescent="0.25">
      <c r="A18" t="s">
        <v>578</v>
      </c>
      <c r="B18" t="s">
        <v>38</v>
      </c>
      <c r="C18" t="s">
        <v>32</v>
      </c>
      <c r="D18" t="s">
        <v>39</v>
      </c>
      <c r="E18">
        <v>15301</v>
      </c>
      <c r="F18" s="3">
        <f t="shared" si="1"/>
        <v>0.65476190476190477</v>
      </c>
      <c r="G18">
        <f t="shared" si="0"/>
        <v>4</v>
      </c>
    </row>
    <row r="19" spans="1:7" x14ac:dyDescent="0.25">
      <c r="A19" t="s">
        <v>578</v>
      </c>
      <c r="B19" t="s">
        <v>40</v>
      </c>
      <c r="C19" t="s">
        <v>32</v>
      </c>
      <c r="D19" t="s">
        <v>41</v>
      </c>
      <c r="E19">
        <v>4432</v>
      </c>
      <c r="F19" s="3">
        <f t="shared" si="1"/>
        <v>0.14285714285714285</v>
      </c>
      <c r="G19">
        <f t="shared" si="0"/>
        <v>1</v>
      </c>
    </row>
    <row r="20" spans="1:7" x14ac:dyDescent="0.25">
      <c r="A20" t="s">
        <v>578</v>
      </c>
      <c r="B20" t="s">
        <v>42</v>
      </c>
      <c r="C20" t="s">
        <v>32</v>
      </c>
      <c r="D20" t="s">
        <v>43</v>
      </c>
      <c r="E20">
        <v>7199</v>
      </c>
      <c r="F20" s="3">
        <f t="shared" si="1"/>
        <v>0.34523809523809523</v>
      </c>
      <c r="G20">
        <f t="shared" si="0"/>
        <v>2</v>
      </c>
    </row>
    <row r="21" spans="1:7" x14ac:dyDescent="0.25">
      <c r="A21" t="s">
        <v>578</v>
      </c>
      <c r="B21" t="s">
        <v>44</v>
      </c>
      <c r="C21" t="s">
        <v>32</v>
      </c>
      <c r="D21" t="s">
        <v>45</v>
      </c>
      <c r="E21">
        <v>31478</v>
      </c>
      <c r="F21" s="3">
        <f t="shared" si="1"/>
        <v>0.89682539682539686</v>
      </c>
      <c r="G21">
        <f t="shared" si="0"/>
        <v>5</v>
      </c>
    </row>
    <row r="22" spans="1:7" x14ac:dyDescent="0.25">
      <c r="A22" t="s">
        <v>578</v>
      </c>
      <c r="B22" t="s">
        <v>46</v>
      </c>
      <c r="C22" t="s">
        <v>32</v>
      </c>
      <c r="D22" t="s">
        <v>47</v>
      </c>
      <c r="E22">
        <v>13655</v>
      </c>
      <c r="F22" s="3">
        <f t="shared" si="1"/>
        <v>0.62698412698412698</v>
      </c>
      <c r="G22">
        <f t="shared" si="0"/>
        <v>4</v>
      </c>
    </row>
    <row r="23" spans="1:7" x14ac:dyDescent="0.25">
      <c r="A23" t="s">
        <v>578</v>
      </c>
      <c r="B23" t="s">
        <v>48</v>
      </c>
      <c r="C23" t="s">
        <v>32</v>
      </c>
      <c r="D23" t="s">
        <v>49</v>
      </c>
      <c r="E23">
        <v>16309</v>
      </c>
      <c r="F23" s="3">
        <f t="shared" si="1"/>
        <v>0.68253968253968256</v>
      </c>
      <c r="G23">
        <f t="shared" si="0"/>
        <v>4</v>
      </c>
    </row>
    <row r="24" spans="1:7" x14ac:dyDescent="0.25">
      <c r="A24" t="s">
        <v>578</v>
      </c>
      <c r="B24" t="s">
        <v>50</v>
      </c>
      <c r="C24" t="s">
        <v>32</v>
      </c>
      <c r="D24" t="s">
        <v>51</v>
      </c>
      <c r="E24">
        <v>4882</v>
      </c>
      <c r="F24" s="3">
        <f t="shared" si="1"/>
        <v>0.19444444444444445</v>
      </c>
      <c r="G24">
        <f t="shared" si="0"/>
        <v>1</v>
      </c>
    </row>
    <row r="25" spans="1:7" x14ac:dyDescent="0.25">
      <c r="A25" t="s">
        <v>578</v>
      </c>
      <c r="B25" t="s">
        <v>52</v>
      </c>
      <c r="C25" t="s">
        <v>32</v>
      </c>
      <c r="D25" t="s">
        <v>53</v>
      </c>
      <c r="E25">
        <v>15308</v>
      </c>
      <c r="F25" s="3">
        <f t="shared" si="1"/>
        <v>0.65873015873015872</v>
      </c>
      <c r="G25">
        <f t="shared" si="0"/>
        <v>4</v>
      </c>
    </row>
    <row r="26" spans="1:7" x14ac:dyDescent="0.25">
      <c r="A26" t="s">
        <v>578</v>
      </c>
      <c r="B26" t="s">
        <v>54</v>
      </c>
      <c r="C26" t="s">
        <v>32</v>
      </c>
      <c r="D26" t="s">
        <v>55</v>
      </c>
      <c r="E26">
        <v>7537</v>
      </c>
      <c r="F26" s="3">
        <f t="shared" si="1"/>
        <v>0.34920634920634919</v>
      </c>
      <c r="G26">
        <f t="shared" si="0"/>
        <v>2</v>
      </c>
    </row>
    <row r="27" spans="1:7" x14ac:dyDescent="0.25">
      <c r="A27" t="s">
        <v>578</v>
      </c>
      <c r="B27" t="s">
        <v>56</v>
      </c>
      <c r="C27" t="s">
        <v>32</v>
      </c>
      <c r="D27" t="s">
        <v>57</v>
      </c>
      <c r="E27">
        <v>7045</v>
      </c>
      <c r="F27" s="3">
        <f t="shared" si="1"/>
        <v>0.32936507936507936</v>
      </c>
      <c r="G27">
        <f t="shared" si="0"/>
        <v>2</v>
      </c>
    </row>
    <row r="28" spans="1:7" x14ac:dyDescent="0.25">
      <c r="A28" t="s">
        <v>578</v>
      </c>
      <c r="B28" t="s">
        <v>58</v>
      </c>
      <c r="C28" t="s">
        <v>32</v>
      </c>
      <c r="D28" t="s">
        <v>59</v>
      </c>
      <c r="E28">
        <v>2263</v>
      </c>
      <c r="F28" s="3">
        <f t="shared" si="1"/>
        <v>2.7777777777777776E-2</v>
      </c>
      <c r="G28">
        <f t="shared" si="0"/>
        <v>1</v>
      </c>
    </row>
    <row r="29" spans="1:7" x14ac:dyDescent="0.25">
      <c r="A29" t="s">
        <v>578</v>
      </c>
      <c r="B29" t="s">
        <v>60</v>
      </c>
      <c r="C29" t="s">
        <v>61</v>
      </c>
      <c r="D29" t="s">
        <v>62</v>
      </c>
      <c r="E29">
        <v>25731</v>
      </c>
      <c r="F29" s="3">
        <f t="shared" si="1"/>
        <v>0.86904761904761907</v>
      </c>
      <c r="G29">
        <f t="shared" si="0"/>
        <v>5</v>
      </c>
    </row>
    <row r="30" spans="1:7" x14ac:dyDescent="0.25">
      <c r="A30" t="s">
        <v>578</v>
      </c>
      <c r="B30" t="s">
        <v>63</v>
      </c>
      <c r="C30" t="s">
        <v>61</v>
      </c>
      <c r="D30" t="s">
        <v>64</v>
      </c>
      <c r="E30">
        <v>22418</v>
      </c>
      <c r="F30" s="3">
        <f t="shared" si="1"/>
        <v>0.80952380952380953</v>
      </c>
      <c r="G30">
        <f t="shared" si="0"/>
        <v>5</v>
      </c>
    </row>
    <row r="31" spans="1:7" x14ac:dyDescent="0.25">
      <c r="A31" t="s">
        <v>578</v>
      </c>
      <c r="B31" t="s">
        <v>73</v>
      </c>
      <c r="C31" t="s">
        <v>61</v>
      </c>
      <c r="D31" t="s">
        <v>74</v>
      </c>
      <c r="E31">
        <v>15607</v>
      </c>
      <c r="F31" s="3">
        <f t="shared" si="1"/>
        <v>0.66666666666666663</v>
      </c>
      <c r="G31">
        <f t="shared" si="0"/>
        <v>4</v>
      </c>
    </row>
    <row r="32" spans="1:7" x14ac:dyDescent="0.25">
      <c r="A32" t="s">
        <v>578</v>
      </c>
      <c r="B32" t="s">
        <v>65</v>
      </c>
      <c r="C32" t="s">
        <v>61</v>
      </c>
      <c r="D32" t="s">
        <v>66</v>
      </c>
      <c r="E32">
        <v>21954</v>
      </c>
      <c r="F32" s="3">
        <f t="shared" si="1"/>
        <v>0.80555555555555558</v>
      </c>
      <c r="G32">
        <f t="shared" si="0"/>
        <v>5</v>
      </c>
    </row>
    <row r="33" spans="1:7" x14ac:dyDescent="0.25">
      <c r="A33" t="s">
        <v>578</v>
      </c>
      <c r="B33" t="s">
        <v>67</v>
      </c>
      <c r="C33" t="s">
        <v>61</v>
      </c>
      <c r="D33" t="s">
        <v>68</v>
      </c>
      <c r="E33">
        <v>25193</v>
      </c>
      <c r="F33" s="3">
        <f t="shared" si="1"/>
        <v>0.86507936507936511</v>
      </c>
      <c r="G33">
        <f t="shared" si="0"/>
        <v>5</v>
      </c>
    </row>
    <row r="34" spans="1:7" x14ac:dyDescent="0.25">
      <c r="A34" t="s">
        <v>578</v>
      </c>
      <c r="B34" t="s">
        <v>69</v>
      </c>
      <c r="C34" t="s">
        <v>61</v>
      </c>
      <c r="D34" t="s">
        <v>70</v>
      </c>
      <c r="E34">
        <v>15737</v>
      </c>
      <c r="F34" s="3">
        <f t="shared" si="1"/>
        <v>0.67063492063492058</v>
      </c>
      <c r="G34">
        <f t="shared" si="0"/>
        <v>4</v>
      </c>
    </row>
    <row r="35" spans="1:7" x14ac:dyDescent="0.25">
      <c r="A35" t="s">
        <v>578</v>
      </c>
      <c r="B35" t="s">
        <v>71</v>
      </c>
      <c r="C35" t="s">
        <v>61</v>
      </c>
      <c r="D35" t="s">
        <v>72</v>
      </c>
      <c r="E35">
        <v>7592</v>
      </c>
      <c r="F35" s="3">
        <f t="shared" si="1"/>
        <v>0.3611111111111111</v>
      </c>
      <c r="G35">
        <f t="shared" si="0"/>
        <v>2</v>
      </c>
    </row>
    <row r="36" spans="1:7" x14ac:dyDescent="0.25">
      <c r="A36" t="s">
        <v>578</v>
      </c>
      <c r="B36" t="s">
        <v>75</v>
      </c>
      <c r="C36" t="s">
        <v>61</v>
      </c>
      <c r="D36" t="s">
        <v>76</v>
      </c>
      <c r="E36">
        <v>15312</v>
      </c>
      <c r="F36" s="3">
        <f t="shared" si="1"/>
        <v>0.66269841269841268</v>
      </c>
      <c r="G36">
        <f t="shared" si="0"/>
        <v>4</v>
      </c>
    </row>
    <row r="37" spans="1:7" x14ac:dyDescent="0.25">
      <c r="A37" t="s">
        <v>578</v>
      </c>
      <c r="B37" t="s">
        <v>77</v>
      </c>
      <c r="C37" t="s">
        <v>78</v>
      </c>
      <c r="D37" t="s">
        <v>79</v>
      </c>
      <c r="E37">
        <v>23014</v>
      </c>
      <c r="F37" s="3">
        <f t="shared" si="1"/>
        <v>0.82936507936507942</v>
      </c>
      <c r="G37">
        <f t="shared" si="0"/>
        <v>5</v>
      </c>
    </row>
    <row r="38" spans="1:7" x14ac:dyDescent="0.25">
      <c r="A38" t="s">
        <v>578</v>
      </c>
      <c r="B38" t="s">
        <v>80</v>
      </c>
      <c r="C38" t="s">
        <v>78</v>
      </c>
      <c r="D38" t="s">
        <v>81</v>
      </c>
      <c r="E38">
        <v>17858</v>
      </c>
      <c r="F38" s="3">
        <f t="shared" si="1"/>
        <v>0.73809523809523814</v>
      </c>
      <c r="G38">
        <f t="shared" si="0"/>
        <v>4</v>
      </c>
    </row>
    <row r="39" spans="1:7" x14ac:dyDescent="0.25">
      <c r="A39" t="s">
        <v>578</v>
      </c>
      <c r="B39" t="s">
        <v>82</v>
      </c>
      <c r="C39" t="s">
        <v>78</v>
      </c>
      <c r="D39" t="s">
        <v>83</v>
      </c>
      <c r="E39">
        <v>54839</v>
      </c>
      <c r="F39" s="3">
        <f t="shared" si="1"/>
        <v>0.97222222222222221</v>
      </c>
      <c r="G39">
        <f t="shared" si="0"/>
        <v>5</v>
      </c>
    </row>
    <row r="40" spans="1:7" x14ac:dyDescent="0.25">
      <c r="A40" t="s">
        <v>578</v>
      </c>
      <c r="B40" t="s">
        <v>84</v>
      </c>
      <c r="C40" t="s">
        <v>78</v>
      </c>
      <c r="D40" t="s">
        <v>85</v>
      </c>
      <c r="E40">
        <v>6157</v>
      </c>
      <c r="F40" s="3">
        <f t="shared" si="1"/>
        <v>0.26984126984126983</v>
      </c>
      <c r="G40">
        <f t="shared" si="0"/>
        <v>2</v>
      </c>
    </row>
    <row r="41" spans="1:7" x14ac:dyDescent="0.25">
      <c r="A41" t="s">
        <v>578</v>
      </c>
      <c r="B41" t="s">
        <v>86</v>
      </c>
      <c r="C41" t="s">
        <v>87</v>
      </c>
      <c r="D41" t="s">
        <v>88</v>
      </c>
      <c r="E41">
        <v>19110</v>
      </c>
      <c r="F41" s="3">
        <f t="shared" si="1"/>
        <v>0.76190476190476186</v>
      </c>
      <c r="G41">
        <f t="shared" si="0"/>
        <v>4</v>
      </c>
    </row>
    <row r="42" spans="1:7" x14ac:dyDescent="0.25">
      <c r="A42" t="s">
        <v>578</v>
      </c>
      <c r="B42" t="s">
        <v>89</v>
      </c>
      <c r="C42" t="s">
        <v>87</v>
      </c>
      <c r="D42" t="s">
        <v>90</v>
      </c>
      <c r="E42">
        <v>3782</v>
      </c>
      <c r="F42" s="3">
        <f t="shared" si="1"/>
        <v>9.1269841269841265E-2</v>
      </c>
      <c r="G42">
        <f t="shared" si="0"/>
        <v>1</v>
      </c>
    </row>
    <row r="43" spans="1:7" x14ac:dyDescent="0.25">
      <c r="A43" t="s">
        <v>578</v>
      </c>
      <c r="B43" t="s">
        <v>91</v>
      </c>
      <c r="C43" t="s">
        <v>87</v>
      </c>
      <c r="D43" t="s">
        <v>92</v>
      </c>
      <c r="E43">
        <v>6831</v>
      </c>
      <c r="F43" s="3">
        <f t="shared" si="1"/>
        <v>0.30158730158730157</v>
      </c>
      <c r="G43">
        <f t="shared" si="0"/>
        <v>2</v>
      </c>
    </row>
    <row r="44" spans="1:7" x14ac:dyDescent="0.25">
      <c r="A44" t="s">
        <v>578</v>
      </c>
      <c r="B44" t="s">
        <v>93</v>
      </c>
      <c r="C44" t="s">
        <v>87</v>
      </c>
      <c r="D44" t="s">
        <v>94</v>
      </c>
      <c r="E44">
        <v>3039</v>
      </c>
      <c r="F44" s="3">
        <f t="shared" si="1"/>
        <v>6.7460317460317457E-2</v>
      </c>
      <c r="G44">
        <f t="shared" si="0"/>
        <v>1</v>
      </c>
    </row>
    <row r="45" spans="1:7" x14ac:dyDescent="0.25">
      <c r="A45" t="s">
        <v>578</v>
      </c>
      <c r="B45" t="s">
        <v>95</v>
      </c>
      <c r="C45" t="s">
        <v>87</v>
      </c>
      <c r="D45" t="s">
        <v>96</v>
      </c>
      <c r="E45">
        <v>4216</v>
      </c>
      <c r="F45" s="3">
        <f t="shared" ref="F45:F76" si="2">_xlfn.RANK.AVG(E45,E$2:E$266,1)/COUNTIF(E$2:E$266,"&gt;0")</f>
        <v>0.13095238095238096</v>
      </c>
      <c r="G45">
        <f t="shared" si="0"/>
        <v>1</v>
      </c>
    </row>
    <row r="46" spans="1:7" x14ac:dyDescent="0.25">
      <c r="A46" t="s">
        <v>578</v>
      </c>
      <c r="B46" t="s">
        <v>97</v>
      </c>
      <c r="C46" t="s">
        <v>87</v>
      </c>
      <c r="D46" t="s">
        <v>98</v>
      </c>
      <c r="E46">
        <v>20574</v>
      </c>
      <c r="F46" s="3">
        <f t="shared" si="2"/>
        <v>0.76984126984126988</v>
      </c>
      <c r="G46">
        <f t="shared" si="0"/>
        <v>4</v>
      </c>
    </row>
    <row r="47" spans="1:7" x14ac:dyDescent="0.25">
      <c r="A47" t="s">
        <v>578</v>
      </c>
      <c r="B47" t="s">
        <v>99</v>
      </c>
      <c r="C47" t="s">
        <v>87</v>
      </c>
      <c r="D47" t="s">
        <v>100</v>
      </c>
      <c r="E47">
        <v>1487</v>
      </c>
      <c r="F47" s="3">
        <f t="shared" si="2"/>
        <v>1.1904761904761904E-2</v>
      </c>
      <c r="G47">
        <f t="shared" si="0"/>
        <v>1</v>
      </c>
    </row>
    <row r="48" spans="1:7" x14ac:dyDescent="0.25">
      <c r="A48" t="s">
        <v>578</v>
      </c>
      <c r="B48" t="s">
        <v>101</v>
      </c>
      <c r="C48" t="s">
        <v>87</v>
      </c>
      <c r="D48" t="s">
        <v>102</v>
      </c>
      <c r="E48">
        <v>5609</v>
      </c>
      <c r="F48" s="3">
        <f t="shared" si="2"/>
        <v>0.23015873015873015</v>
      </c>
      <c r="G48">
        <f t="shared" si="0"/>
        <v>2</v>
      </c>
    </row>
    <row r="49" spans="1:7" x14ac:dyDescent="0.25">
      <c r="A49" t="s">
        <v>578</v>
      </c>
      <c r="B49" t="s">
        <v>103</v>
      </c>
      <c r="C49" t="s">
        <v>87</v>
      </c>
      <c r="D49" t="s">
        <v>104</v>
      </c>
      <c r="E49">
        <v>3702</v>
      </c>
      <c r="F49" s="3">
        <f t="shared" si="2"/>
        <v>8.3333333333333329E-2</v>
      </c>
      <c r="G49">
        <f t="shared" si="0"/>
        <v>1</v>
      </c>
    </row>
    <row r="50" spans="1:7" x14ac:dyDescent="0.25">
      <c r="A50" t="s">
        <v>578</v>
      </c>
      <c r="B50" t="s">
        <v>105</v>
      </c>
      <c r="C50" t="s">
        <v>87</v>
      </c>
      <c r="D50" t="s">
        <v>106</v>
      </c>
      <c r="E50">
        <v>10360</v>
      </c>
      <c r="F50" s="3">
        <f t="shared" si="2"/>
        <v>0.50793650793650791</v>
      </c>
      <c r="G50">
        <f t="shared" si="0"/>
        <v>3</v>
      </c>
    </row>
    <row r="51" spans="1:7" x14ac:dyDescent="0.25">
      <c r="A51" t="s">
        <v>578</v>
      </c>
      <c r="B51" t="s">
        <v>107</v>
      </c>
      <c r="C51" t="s">
        <v>87</v>
      </c>
      <c r="D51" t="s">
        <v>108</v>
      </c>
      <c r="E51">
        <v>17660</v>
      </c>
      <c r="F51" s="3">
        <f t="shared" si="2"/>
        <v>0.73015873015873012</v>
      </c>
      <c r="G51">
        <f t="shared" si="0"/>
        <v>4</v>
      </c>
    </row>
    <row r="52" spans="1:7" x14ac:dyDescent="0.25">
      <c r="A52" t="s">
        <v>578</v>
      </c>
      <c r="B52" t="s">
        <v>109</v>
      </c>
      <c r="C52" t="s">
        <v>110</v>
      </c>
      <c r="D52" t="s">
        <v>111</v>
      </c>
      <c r="E52">
        <v>8794</v>
      </c>
      <c r="F52" s="3">
        <f t="shared" si="2"/>
        <v>0.42857142857142855</v>
      </c>
      <c r="G52">
        <f t="shared" si="0"/>
        <v>3</v>
      </c>
    </row>
    <row r="53" spans="1:7" x14ac:dyDescent="0.25">
      <c r="A53" t="s">
        <v>578</v>
      </c>
      <c r="B53" t="s">
        <v>112</v>
      </c>
      <c r="C53" t="s">
        <v>110</v>
      </c>
      <c r="D53" t="s">
        <v>113</v>
      </c>
      <c r="E53">
        <v>6833</v>
      </c>
      <c r="F53" s="3">
        <f t="shared" si="2"/>
        <v>0.30555555555555558</v>
      </c>
      <c r="G53">
        <f t="shared" si="0"/>
        <v>2</v>
      </c>
    </row>
    <row r="54" spans="1:7" x14ac:dyDescent="0.25">
      <c r="A54" t="s">
        <v>578</v>
      </c>
      <c r="B54" t="s">
        <v>114</v>
      </c>
      <c r="C54" t="s">
        <v>110</v>
      </c>
      <c r="D54" t="s">
        <v>115</v>
      </c>
      <c r="E54">
        <v>13618</v>
      </c>
      <c r="F54" s="3">
        <f t="shared" si="2"/>
        <v>0.62301587301587302</v>
      </c>
      <c r="G54">
        <f t="shared" si="0"/>
        <v>4</v>
      </c>
    </row>
    <row r="55" spans="1:7" x14ac:dyDescent="0.25">
      <c r="A55" t="s">
        <v>578</v>
      </c>
      <c r="B55" t="s">
        <v>116</v>
      </c>
      <c r="C55" t="s">
        <v>110</v>
      </c>
      <c r="D55" t="s">
        <v>117</v>
      </c>
      <c r="E55">
        <v>11116</v>
      </c>
      <c r="F55" s="3">
        <f t="shared" si="2"/>
        <v>0.54761904761904767</v>
      </c>
      <c r="G55">
        <f t="shared" si="0"/>
        <v>3</v>
      </c>
    </row>
    <row r="56" spans="1:7" x14ac:dyDescent="0.25">
      <c r="A56" t="s">
        <v>578</v>
      </c>
      <c r="B56" t="s">
        <v>118</v>
      </c>
      <c r="C56" t="s">
        <v>110</v>
      </c>
      <c r="D56" t="s">
        <v>119</v>
      </c>
      <c r="E56">
        <v>24565</v>
      </c>
      <c r="F56" s="3">
        <f t="shared" si="2"/>
        <v>0.8571428571428571</v>
      </c>
      <c r="G56">
        <f t="shared" si="0"/>
        <v>5</v>
      </c>
    </row>
    <row r="57" spans="1:7" x14ac:dyDescent="0.25">
      <c r="A57" t="s">
        <v>578</v>
      </c>
      <c r="B57" t="s">
        <v>120</v>
      </c>
      <c r="C57" t="s">
        <v>121</v>
      </c>
      <c r="D57" t="s">
        <v>122</v>
      </c>
      <c r="E57">
        <v>30200</v>
      </c>
      <c r="F57" s="3">
        <f t="shared" si="2"/>
        <v>0.88888888888888884</v>
      </c>
      <c r="G57">
        <f t="shared" si="0"/>
        <v>5</v>
      </c>
    </row>
    <row r="58" spans="1:7" x14ac:dyDescent="0.25">
      <c r="A58" t="s">
        <v>578</v>
      </c>
      <c r="B58" t="s">
        <v>123</v>
      </c>
      <c r="C58" t="s">
        <v>121</v>
      </c>
      <c r="D58" t="s">
        <v>124</v>
      </c>
      <c r="E58">
        <v>2371</v>
      </c>
      <c r="F58" s="3">
        <f t="shared" si="2"/>
        <v>3.1746031746031744E-2</v>
      </c>
      <c r="G58">
        <f t="shared" si="0"/>
        <v>1</v>
      </c>
    </row>
    <row r="59" spans="1:7" x14ac:dyDescent="0.25">
      <c r="A59" t="s">
        <v>578</v>
      </c>
      <c r="B59" t="s">
        <v>135</v>
      </c>
      <c r="C59" t="s">
        <v>121</v>
      </c>
      <c r="D59" t="s">
        <v>136</v>
      </c>
      <c r="E59">
        <v>16902</v>
      </c>
      <c r="F59" s="3">
        <f t="shared" si="2"/>
        <v>0.70634920634920639</v>
      </c>
      <c r="G59">
        <f t="shared" si="0"/>
        <v>4</v>
      </c>
    </row>
    <row r="60" spans="1:7" x14ac:dyDescent="0.25">
      <c r="A60" t="s">
        <v>578</v>
      </c>
      <c r="B60" t="s">
        <v>125</v>
      </c>
      <c r="C60" t="s">
        <v>121</v>
      </c>
      <c r="D60" t="s">
        <v>126</v>
      </c>
      <c r="E60">
        <v>6096</v>
      </c>
      <c r="F60" s="3">
        <f t="shared" si="2"/>
        <v>0.25793650793650796</v>
      </c>
      <c r="G60">
        <f t="shared" si="0"/>
        <v>2</v>
      </c>
    </row>
    <row r="61" spans="1:7" x14ac:dyDescent="0.25">
      <c r="A61" t="s">
        <v>578</v>
      </c>
      <c r="B61" t="s">
        <v>127</v>
      </c>
      <c r="C61" t="s">
        <v>121</v>
      </c>
      <c r="D61" t="s">
        <v>128</v>
      </c>
      <c r="E61">
        <v>12879</v>
      </c>
      <c r="F61" s="3">
        <f t="shared" si="2"/>
        <v>0.59126984126984128</v>
      </c>
      <c r="G61">
        <f t="shared" si="0"/>
        <v>3</v>
      </c>
    </row>
    <row r="62" spans="1:7" x14ac:dyDescent="0.25">
      <c r="A62" t="s">
        <v>578</v>
      </c>
      <c r="B62" t="s">
        <v>129</v>
      </c>
      <c r="C62" t="s">
        <v>121</v>
      </c>
      <c r="D62" t="s">
        <v>130</v>
      </c>
      <c r="E62">
        <v>4014</v>
      </c>
      <c r="F62" s="3">
        <f t="shared" si="2"/>
        <v>0.10714285714285714</v>
      </c>
      <c r="G62">
        <f t="shared" si="0"/>
        <v>1</v>
      </c>
    </row>
    <row r="63" spans="1:7" x14ac:dyDescent="0.25">
      <c r="A63" t="s">
        <v>578</v>
      </c>
      <c r="B63" t="s">
        <v>131</v>
      </c>
      <c r="C63" t="s">
        <v>121</v>
      </c>
      <c r="D63" t="s">
        <v>132</v>
      </c>
      <c r="E63">
        <v>5044</v>
      </c>
      <c r="F63" s="3">
        <f t="shared" si="2"/>
        <v>0.20238095238095238</v>
      </c>
      <c r="G63">
        <f t="shared" si="0"/>
        <v>2</v>
      </c>
    </row>
    <row r="64" spans="1:7" x14ac:dyDescent="0.25">
      <c r="A64" t="s">
        <v>578</v>
      </c>
      <c r="B64" t="s">
        <v>133</v>
      </c>
      <c r="C64" t="s">
        <v>121</v>
      </c>
      <c r="D64" t="s">
        <v>134</v>
      </c>
      <c r="E64">
        <v>6807</v>
      </c>
      <c r="F64" s="3">
        <f t="shared" si="2"/>
        <v>0.29761904761904762</v>
      </c>
      <c r="G64">
        <f t="shared" si="0"/>
        <v>2</v>
      </c>
    </row>
    <row r="65" spans="1:7" x14ac:dyDescent="0.25">
      <c r="A65" t="s">
        <v>578</v>
      </c>
      <c r="B65" t="s">
        <v>137</v>
      </c>
      <c r="C65" t="s">
        <v>121</v>
      </c>
      <c r="D65" t="s">
        <v>138</v>
      </c>
      <c r="E65">
        <v>808</v>
      </c>
      <c r="F65" s="3">
        <f t="shared" si="2"/>
        <v>3.968253968253968E-3</v>
      </c>
      <c r="G65">
        <f t="shared" si="0"/>
        <v>1</v>
      </c>
    </row>
    <row r="66" spans="1:7" x14ac:dyDescent="0.25">
      <c r="A66" t="s">
        <v>578</v>
      </c>
      <c r="B66" t="s">
        <v>139</v>
      </c>
      <c r="C66" t="s">
        <v>140</v>
      </c>
      <c r="D66" t="s">
        <v>141</v>
      </c>
      <c r="E66">
        <v>4704</v>
      </c>
      <c r="F66" s="3">
        <f t="shared" si="2"/>
        <v>0.17063492063492064</v>
      </c>
      <c r="G66">
        <f t="shared" si="0"/>
        <v>1</v>
      </c>
    </row>
    <row r="67" spans="1:7" x14ac:dyDescent="0.25">
      <c r="A67" t="s">
        <v>578</v>
      </c>
      <c r="B67" t="s">
        <v>142</v>
      </c>
      <c r="C67" t="s">
        <v>140</v>
      </c>
      <c r="D67" t="s">
        <v>143</v>
      </c>
      <c r="E67">
        <v>10059</v>
      </c>
      <c r="F67" s="3">
        <f t="shared" si="2"/>
        <v>0.49603174603174605</v>
      </c>
      <c r="G67">
        <f t="shared" ref="G67:G130" si="3">FLOOR((F67+0.1999999999)/0.2,1)</f>
        <v>3</v>
      </c>
    </row>
    <row r="68" spans="1:7" x14ac:dyDescent="0.25">
      <c r="A68" t="s">
        <v>578</v>
      </c>
      <c r="B68" t="s">
        <v>144</v>
      </c>
      <c r="C68" t="s">
        <v>140</v>
      </c>
      <c r="D68" t="s">
        <v>145</v>
      </c>
      <c r="E68">
        <v>2577</v>
      </c>
      <c r="F68" s="3">
        <f t="shared" si="2"/>
        <v>3.968253968253968E-2</v>
      </c>
      <c r="G68">
        <f t="shared" si="3"/>
        <v>1</v>
      </c>
    </row>
    <row r="69" spans="1:7" x14ac:dyDescent="0.25">
      <c r="A69" t="s">
        <v>578</v>
      </c>
      <c r="B69" t="s">
        <v>146</v>
      </c>
      <c r="C69" t="s">
        <v>140</v>
      </c>
      <c r="D69" t="s">
        <v>147</v>
      </c>
      <c r="F69" s="3"/>
    </row>
    <row r="70" spans="1:7" x14ac:dyDescent="0.25">
      <c r="A70" t="s">
        <v>578</v>
      </c>
      <c r="B70" t="s">
        <v>148</v>
      </c>
      <c r="C70" t="s">
        <v>140</v>
      </c>
      <c r="D70" t="s">
        <v>149</v>
      </c>
      <c r="E70">
        <v>17183</v>
      </c>
      <c r="F70" s="3">
        <f>_xlfn.RANK.AVG(E70,E$2:E$266,1)/COUNTIF(E$2:E$266,"&gt;0")</f>
        <v>0.7142857142857143</v>
      </c>
      <c r="G70">
        <f t="shared" si="3"/>
        <v>4</v>
      </c>
    </row>
    <row r="71" spans="1:7" x14ac:dyDescent="0.25">
      <c r="A71" t="s">
        <v>578</v>
      </c>
      <c r="B71" t="s">
        <v>150</v>
      </c>
      <c r="C71" t="s">
        <v>140</v>
      </c>
      <c r="D71" t="s">
        <v>151</v>
      </c>
      <c r="E71">
        <v>6857</v>
      </c>
      <c r="F71" s="3">
        <f>_xlfn.RANK.AVG(E71,E$2:E$266,1)/COUNTIF(E$2:E$266,"&gt;0")</f>
        <v>0.30952380952380953</v>
      </c>
      <c r="G71">
        <f t="shared" si="3"/>
        <v>2</v>
      </c>
    </row>
    <row r="72" spans="1:7" x14ac:dyDescent="0.25">
      <c r="A72" t="s">
        <v>578</v>
      </c>
      <c r="B72" t="s">
        <v>152</v>
      </c>
      <c r="C72" t="s">
        <v>140</v>
      </c>
      <c r="D72" t="s">
        <v>153</v>
      </c>
      <c r="F72" s="3"/>
    </row>
    <row r="73" spans="1:7" x14ac:dyDescent="0.25">
      <c r="A73" t="s">
        <v>578</v>
      </c>
      <c r="B73" t="s">
        <v>154</v>
      </c>
      <c r="C73" t="s">
        <v>155</v>
      </c>
      <c r="D73" t="s">
        <v>156</v>
      </c>
      <c r="E73">
        <v>13389</v>
      </c>
      <c r="F73" s="3">
        <f t="shared" ref="F73:F104" si="4">_xlfn.RANK.AVG(E73,E$2:E$266,1)/COUNTIF(E$2:E$266,"&gt;0")</f>
        <v>0.61111111111111116</v>
      </c>
      <c r="G73">
        <f t="shared" si="3"/>
        <v>4</v>
      </c>
    </row>
    <row r="74" spans="1:7" x14ac:dyDescent="0.25">
      <c r="A74" t="s">
        <v>578</v>
      </c>
      <c r="B74" t="s">
        <v>157</v>
      </c>
      <c r="C74" t="s">
        <v>155</v>
      </c>
      <c r="D74" t="s">
        <v>158</v>
      </c>
      <c r="E74">
        <v>32185</v>
      </c>
      <c r="F74" s="3">
        <f t="shared" si="4"/>
        <v>0.90476190476190477</v>
      </c>
      <c r="G74">
        <f t="shared" si="3"/>
        <v>5</v>
      </c>
    </row>
    <row r="75" spans="1:7" x14ac:dyDescent="0.25">
      <c r="A75" t="s">
        <v>578</v>
      </c>
      <c r="B75" t="s">
        <v>159</v>
      </c>
      <c r="C75" t="s">
        <v>155</v>
      </c>
      <c r="D75" t="s">
        <v>160</v>
      </c>
      <c r="E75">
        <v>21703</v>
      </c>
      <c r="F75" s="3">
        <f t="shared" si="4"/>
        <v>0.78174603174603174</v>
      </c>
      <c r="G75">
        <f t="shared" si="3"/>
        <v>4</v>
      </c>
    </row>
    <row r="76" spans="1:7" x14ac:dyDescent="0.25">
      <c r="A76" t="s">
        <v>578</v>
      </c>
      <c r="B76" t="s">
        <v>161</v>
      </c>
      <c r="C76" t="s">
        <v>155</v>
      </c>
      <c r="D76" t="s">
        <v>162</v>
      </c>
      <c r="E76">
        <v>6534</v>
      </c>
      <c r="F76" s="3">
        <f t="shared" si="4"/>
        <v>0.28174603174603174</v>
      </c>
      <c r="G76">
        <f t="shared" si="3"/>
        <v>2</v>
      </c>
    </row>
    <row r="77" spans="1:7" x14ac:dyDescent="0.25">
      <c r="A77" t="s">
        <v>578</v>
      </c>
      <c r="B77" t="s">
        <v>163</v>
      </c>
      <c r="C77" t="s">
        <v>155</v>
      </c>
      <c r="D77" t="s">
        <v>164</v>
      </c>
      <c r="E77">
        <v>4869</v>
      </c>
      <c r="F77" s="3">
        <f t="shared" si="4"/>
        <v>0.19047619047619047</v>
      </c>
      <c r="G77">
        <f t="shared" si="3"/>
        <v>1</v>
      </c>
    </row>
    <row r="78" spans="1:7" x14ac:dyDescent="0.25">
      <c r="A78" t="s">
        <v>578</v>
      </c>
      <c r="B78" t="s">
        <v>165</v>
      </c>
      <c r="C78" t="s">
        <v>155</v>
      </c>
      <c r="D78" t="s">
        <v>166</v>
      </c>
      <c r="E78">
        <v>24462</v>
      </c>
      <c r="F78" s="3">
        <f t="shared" si="4"/>
        <v>0.85119047619047616</v>
      </c>
      <c r="G78">
        <f t="shared" si="3"/>
        <v>5</v>
      </c>
    </row>
    <row r="79" spans="1:7" x14ac:dyDescent="0.25">
      <c r="A79" t="s">
        <v>578</v>
      </c>
      <c r="B79" t="s">
        <v>167</v>
      </c>
      <c r="C79" t="s">
        <v>155</v>
      </c>
      <c r="D79" t="s">
        <v>168</v>
      </c>
      <c r="E79">
        <v>8141</v>
      </c>
      <c r="F79" s="3">
        <f t="shared" si="4"/>
        <v>0.3968253968253968</v>
      </c>
      <c r="G79">
        <f t="shared" si="3"/>
        <v>2</v>
      </c>
    </row>
    <row r="80" spans="1:7" x14ac:dyDescent="0.25">
      <c r="A80" t="s">
        <v>578</v>
      </c>
      <c r="B80" t="s">
        <v>169</v>
      </c>
      <c r="C80" t="s">
        <v>155</v>
      </c>
      <c r="D80" t="s">
        <v>170</v>
      </c>
      <c r="E80">
        <v>21195</v>
      </c>
      <c r="F80" s="3">
        <f t="shared" si="4"/>
        <v>0.77777777777777779</v>
      </c>
      <c r="G80">
        <f t="shared" si="3"/>
        <v>4</v>
      </c>
    </row>
    <row r="81" spans="1:7" x14ac:dyDescent="0.25">
      <c r="A81" t="s">
        <v>578</v>
      </c>
      <c r="B81" t="s">
        <v>171</v>
      </c>
      <c r="C81" t="s">
        <v>172</v>
      </c>
      <c r="D81" t="s">
        <v>173</v>
      </c>
      <c r="E81">
        <v>4053</v>
      </c>
      <c r="F81" s="3">
        <f t="shared" si="4"/>
        <v>0.11507936507936507</v>
      </c>
      <c r="G81">
        <f t="shared" si="3"/>
        <v>1</v>
      </c>
    </row>
    <row r="82" spans="1:7" x14ac:dyDescent="0.25">
      <c r="A82" t="s">
        <v>578</v>
      </c>
      <c r="B82" t="s">
        <v>174</v>
      </c>
      <c r="C82" t="s">
        <v>172</v>
      </c>
      <c r="D82" t="s">
        <v>175</v>
      </c>
      <c r="E82">
        <v>4193</v>
      </c>
      <c r="F82" s="3">
        <f t="shared" si="4"/>
        <v>0.12301587301587301</v>
      </c>
      <c r="G82">
        <f t="shared" si="3"/>
        <v>1</v>
      </c>
    </row>
    <row r="83" spans="1:7" x14ac:dyDescent="0.25">
      <c r="A83" t="s">
        <v>578</v>
      </c>
      <c r="B83" t="s">
        <v>176</v>
      </c>
      <c r="C83" t="s">
        <v>172</v>
      </c>
      <c r="D83" t="s">
        <v>177</v>
      </c>
      <c r="E83">
        <v>4730</v>
      </c>
      <c r="F83" s="3">
        <f t="shared" si="4"/>
        <v>0.17460317460317459</v>
      </c>
      <c r="G83">
        <f t="shared" si="3"/>
        <v>1</v>
      </c>
    </row>
    <row r="84" spans="1:7" x14ac:dyDescent="0.25">
      <c r="A84" t="s">
        <v>578</v>
      </c>
      <c r="B84" t="s">
        <v>178</v>
      </c>
      <c r="C84" t="s">
        <v>172</v>
      </c>
      <c r="D84" t="s">
        <v>179</v>
      </c>
      <c r="E84">
        <v>17578</v>
      </c>
      <c r="F84" s="3">
        <f t="shared" si="4"/>
        <v>0.72619047619047616</v>
      </c>
      <c r="G84">
        <f t="shared" si="3"/>
        <v>4</v>
      </c>
    </row>
    <row r="85" spans="1:7" x14ac:dyDescent="0.25">
      <c r="A85" t="s">
        <v>578</v>
      </c>
      <c r="B85" t="s">
        <v>180</v>
      </c>
      <c r="C85" t="s">
        <v>172</v>
      </c>
      <c r="D85" t="s">
        <v>181</v>
      </c>
      <c r="E85">
        <v>7734</v>
      </c>
      <c r="F85" s="3">
        <f t="shared" si="4"/>
        <v>0.37698412698412698</v>
      </c>
      <c r="G85">
        <f t="shared" si="3"/>
        <v>2</v>
      </c>
    </row>
    <row r="86" spans="1:7" x14ac:dyDescent="0.25">
      <c r="A86" t="s">
        <v>578</v>
      </c>
      <c r="B86" t="s">
        <v>182</v>
      </c>
      <c r="C86" t="s">
        <v>172</v>
      </c>
      <c r="D86" t="s">
        <v>183</v>
      </c>
      <c r="E86">
        <v>4279</v>
      </c>
      <c r="F86" s="3">
        <f t="shared" si="4"/>
        <v>0.1388888888888889</v>
      </c>
      <c r="G86">
        <f t="shared" si="3"/>
        <v>1</v>
      </c>
    </row>
    <row r="87" spans="1:7" x14ac:dyDescent="0.25">
      <c r="A87" t="s">
        <v>578</v>
      </c>
      <c r="B87" t="s">
        <v>184</v>
      </c>
      <c r="C87" t="s">
        <v>172</v>
      </c>
      <c r="D87" t="s">
        <v>185</v>
      </c>
      <c r="E87">
        <v>13002</v>
      </c>
      <c r="F87" s="3">
        <f t="shared" si="4"/>
        <v>0.59523809523809523</v>
      </c>
      <c r="G87">
        <f t="shared" si="3"/>
        <v>3</v>
      </c>
    </row>
    <row r="88" spans="1:7" x14ac:dyDescent="0.25">
      <c r="A88" t="s">
        <v>578</v>
      </c>
      <c r="B88" t="s">
        <v>186</v>
      </c>
      <c r="C88" t="s">
        <v>172</v>
      </c>
      <c r="D88" t="s">
        <v>187</v>
      </c>
      <c r="E88">
        <v>7715</v>
      </c>
      <c r="F88" s="3">
        <f t="shared" si="4"/>
        <v>0.37301587301587302</v>
      </c>
      <c r="G88">
        <f t="shared" si="3"/>
        <v>2</v>
      </c>
    </row>
    <row r="89" spans="1:7" x14ac:dyDescent="0.25">
      <c r="A89" t="s">
        <v>578</v>
      </c>
      <c r="B89" t="s">
        <v>188</v>
      </c>
      <c r="C89" t="s">
        <v>172</v>
      </c>
      <c r="D89" t="s">
        <v>189</v>
      </c>
      <c r="E89">
        <v>33163</v>
      </c>
      <c r="F89" s="3">
        <f t="shared" si="4"/>
        <v>0.91269841269841268</v>
      </c>
      <c r="G89">
        <f t="shared" si="3"/>
        <v>5</v>
      </c>
    </row>
    <row r="90" spans="1:7" x14ac:dyDescent="0.25">
      <c r="A90" t="s">
        <v>578</v>
      </c>
      <c r="B90" t="s">
        <v>190</v>
      </c>
      <c r="C90" t="s">
        <v>172</v>
      </c>
      <c r="D90" t="s">
        <v>191</v>
      </c>
      <c r="E90">
        <v>5543</v>
      </c>
      <c r="F90" s="3">
        <f t="shared" si="4"/>
        <v>0.22619047619047619</v>
      </c>
      <c r="G90">
        <f t="shared" si="3"/>
        <v>2</v>
      </c>
    </row>
    <row r="91" spans="1:7" x14ac:dyDescent="0.25">
      <c r="A91" t="s">
        <v>578</v>
      </c>
      <c r="B91" t="s">
        <v>192</v>
      </c>
      <c r="C91" t="s">
        <v>172</v>
      </c>
      <c r="D91" t="s">
        <v>193</v>
      </c>
      <c r="E91">
        <v>7956</v>
      </c>
      <c r="F91" s="3">
        <f t="shared" si="4"/>
        <v>0.3888888888888889</v>
      </c>
      <c r="G91">
        <f t="shared" si="3"/>
        <v>2</v>
      </c>
    </row>
    <row r="92" spans="1:7" x14ac:dyDescent="0.25">
      <c r="A92" t="s">
        <v>578</v>
      </c>
      <c r="B92" t="s">
        <v>194</v>
      </c>
      <c r="C92" t="s">
        <v>195</v>
      </c>
      <c r="D92" t="s">
        <v>196</v>
      </c>
      <c r="E92">
        <v>4562</v>
      </c>
      <c r="F92" s="3">
        <f t="shared" si="4"/>
        <v>0.15476190476190477</v>
      </c>
      <c r="G92">
        <f t="shared" si="3"/>
        <v>1</v>
      </c>
    </row>
    <row r="93" spans="1:7" x14ac:dyDescent="0.25">
      <c r="A93" t="s">
        <v>578</v>
      </c>
      <c r="B93" t="s">
        <v>197</v>
      </c>
      <c r="C93" t="s">
        <v>195</v>
      </c>
      <c r="D93" t="s">
        <v>198</v>
      </c>
      <c r="E93">
        <v>6708</v>
      </c>
      <c r="F93" s="3">
        <f t="shared" si="4"/>
        <v>0.28968253968253971</v>
      </c>
      <c r="G93">
        <f t="shared" si="3"/>
        <v>2</v>
      </c>
    </row>
    <row r="94" spans="1:7" x14ac:dyDescent="0.25">
      <c r="A94" t="s">
        <v>578</v>
      </c>
      <c r="B94" t="s">
        <v>199</v>
      </c>
      <c r="C94" t="s">
        <v>195</v>
      </c>
      <c r="D94" t="s">
        <v>200</v>
      </c>
      <c r="E94">
        <v>3020</v>
      </c>
      <c r="F94" s="3">
        <f t="shared" si="4"/>
        <v>6.3492063492063489E-2</v>
      </c>
      <c r="G94">
        <f t="shared" si="3"/>
        <v>1</v>
      </c>
    </row>
    <row r="95" spans="1:7" x14ac:dyDescent="0.25">
      <c r="A95" t="s">
        <v>578</v>
      </c>
      <c r="B95" t="s">
        <v>201</v>
      </c>
      <c r="C95" t="s">
        <v>195</v>
      </c>
      <c r="D95" t="s">
        <v>202</v>
      </c>
      <c r="E95">
        <v>6922</v>
      </c>
      <c r="F95" s="3">
        <f t="shared" si="4"/>
        <v>0.31349206349206349</v>
      </c>
      <c r="G95">
        <f t="shared" si="3"/>
        <v>2</v>
      </c>
    </row>
    <row r="96" spans="1:7" x14ac:dyDescent="0.25">
      <c r="A96" t="s">
        <v>578</v>
      </c>
      <c r="B96" t="s">
        <v>203</v>
      </c>
      <c r="C96" t="s">
        <v>195</v>
      </c>
      <c r="D96" t="s">
        <v>204</v>
      </c>
      <c r="E96">
        <v>5893</v>
      </c>
      <c r="F96" s="3">
        <f t="shared" si="4"/>
        <v>0.25</v>
      </c>
      <c r="G96">
        <f t="shared" si="3"/>
        <v>2</v>
      </c>
    </row>
    <row r="97" spans="1:7" x14ac:dyDescent="0.25">
      <c r="A97" t="s">
        <v>578</v>
      </c>
      <c r="B97" t="s">
        <v>205</v>
      </c>
      <c r="C97" t="s">
        <v>195</v>
      </c>
      <c r="D97" t="s">
        <v>206</v>
      </c>
      <c r="E97">
        <v>23806</v>
      </c>
      <c r="F97" s="3">
        <f t="shared" si="4"/>
        <v>0.84523809523809523</v>
      </c>
      <c r="G97">
        <f t="shared" si="3"/>
        <v>5</v>
      </c>
    </row>
    <row r="98" spans="1:7" x14ac:dyDescent="0.25">
      <c r="A98" t="s">
        <v>578</v>
      </c>
      <c r="B98" t="s">
        <v>207</v>
      </c>
      <c r="C98" t="s">
        <v>195</v>
      </c>
      <c r="D98" t="s">
        <v>208</v>
      </c>
      <c r="E98">
        <v>45064</v>
      </c>
      <c r="F98" s="3">
        <f t="shared" si="4"/>
        <v>0.94841269841269837</v>
      </c>
      <c r="G98">
        <f t="shared" si="3"/>
        <v>5</v>
      </c>
    </row>
    <row r="99" spans="1:7" x14ac:dyDescent="0.25">
      <c r="A99" t="s">
        <v>578</v>
      </c>
      <c r="B99" t="s">
        <v>209</v>
      </c>
      <c r="C99" t="s">
        <v>195</v>
      </c>
      <c r="D99" t="s">
        <v>210</v>
      </c>
      <c r="E99">
        <v>47250</v>
      </c>
      <c r="F99" s="3">
        <f t="shared" si="4"/>
        <v>0.95634920634920639</v>
      </c>
      <c r="G99">
        <f t="shared" si="3"/>
        <v>5</v>
      </c>
    </row>
    <row r="100" spans="1:7" x14ac:dyDescent="0.25">
      <c r="A100" t="s">
        <v>578</v>
      </c>
      <c r="B100" t="s">
        <v>211</v>
      </c>
      <c r="C100" t="s">
        <v>195</v>
      </c>
      <c r="D100" t="s">
        <v>212</v>
      </c>
      <c r="E100">
        <v>4733</v>
      </c>
      <c r="F100" s="3">
        <f t="shared" si="4"/>
        <v>0.17857142857142858</v>
      </c>
      <c r="G100">
        <f t="shared" si="3"/>
        <v>1</v>
      </c>
    </row>
    <row r="101" spans="1:7" x14ac:dyDescent="0.25">
      <c r="A101" t="s">
        <v>578</v>
      </c>
      <c r="B101" t="s">
        <v>213</v>
      </c>
      <c r="C101" t="s">
        <v>195</v>
      </c>
      <c r="D101" t="s">
        <v>214</v>
      </c>
      <c r="E101">
        <v>15174</v>
      </c>
      <c r="F101" s="3">
        <f t="shared" si="4"/>
        <v>0.64682539682539686</v>
      </c>
      <c r="G101">
        <f t="shared" si="3"/>
        <v>4</v>
      </c>
    </row>
    <row r="102" spans="1:7" x14ac:dyDescent="0.25">
      <c r="A102" t="s">
        <v>578</v>
      </c>
      <c r="B102" t="s">
        <v>215</v>
      </c>
      <c r="C102" t="s">
        <v>195</v>
      </c>
      <c r="D102" t="s">
        <v>216</v>
      </c>
      <c r="E102">
        <v>4780</v>
      </c>
      <c r="F102" s="3">
        <f t="shared" si="4"/>
        <v>0.18650793650793651</v>
      </c>
      <c r="G102">
        <f t="shared" si="3"/>
        <v>1</v>
      </c>
    </row>
    <row r="103" spans="1:7" x14ac:dyDescent="0.25">
      <c r="A103" t="s">
        <v>578</v>
      </c>
      <c r="B103" t="s">
        <v>217</v>
      </c>
      <c r="C103" t="s">
        <v>195</v>
      </c>
      <c r="D103" t="s">
        <v>218</v>
      </c>
      <c r="E103">
        <v>9445</v>
      </c>
      <c r="F103" s="3">
        <f t="shared" si="4"/>
        <v>0.47222222222222221</v>
      </c>
      <c r="G103">
        <f t="shared" si="3"/>
        <v>3</v>
      </c>
    </row>
    <row r="104" spans="1:7" x14ac:dyDescent="0.25">
      <c r="A104" t="s">
        <v>578</v>
      </c>
      <c r="B104" t="s">
        <v>219</v>
      </c>
      <c r="C104" t="s">
        <v>220</v>
      </c>
      <c r="D104" t="s">
        <v>221</v>
      </c>
      <c r="E104">
        <v>10961</v>
      </c>
      <c r="F104" s="3">
        <f t="shared" si="4"/>
        <v>0.53968253968253965</v>
      </c>
      <c r="G104">
        <f t="shared" si="3"/>
        <v>3</v>
      </c>
    </row>
    <row r="105" spans="1:7" x14ac:dyDescent="0.25">
      <c r="A105" t="s">
        <v>578</v>
      </c>
      <c r="B105" t="s">
        <v>222</v>
      </c>
      <c r="C105" t="s">
        <v>220</v>
      </c>
      <c r="D105" t="s">
        <v>223</v>
      </c>
      <c r="E105">
        <v>20729</v>
      </c>
      <c r="F105" s="3">
        <f t="shared" ref="F105:F136" si="5">_xlfn.RANK.AVG(E105,E$2:E$266,1)/COUNTIF(E$2:E$266,"&gt;0")</f>
        <v>0.77380952380952384</v>
      </c>
      <c r="G105">
        <f t="shared" si="3"/>
        <v>4</v>
      </c>
    </row>
    <row r="106" spans="1:7" x14ac:dyDescent="0.25">
      <c r="A106" t="s">
        <v>578</v>
      </c>
      <c r="B106" t="s">
        <v>224</v>
      </c>
      <c r="C106" t="s">
        <v>220</v>
      </c>
      <c r="D106" t="s">
        <v>225</v>
      </c>
      <c r="E106">
        <v>12431</v>
      </c>
      <c r="F106" s="3">
        <f t="shared" si="5"/>
        <v>0.57539682539682535</v>
      </c>
      <c r="G106">
        <f t="shared" si="3"/>
        <v>3</v>
      </c>
    </row>
    <row r="107" spans="1:7" x14ac:dyDescent="0.25">
      <c r="A107" t="s">
        <v>578</v>
      </c>
      <c r="B107" t="s">
        <v>226</v>
      </c>
      <c r="C107" t="s">
        <v>220</v>
      </c>
      <c r="D107" t="s">
        <v>227</v>
      </c>
      <c r="E107">
        <v>8301</v>
      </c>
      <c r="F107" s="3">
        <f t="shared" si="5"/>
        <v>0.40476190476190477</v>
      </c>
      <c r="G107">
        <f t="shared" si="3"/>
        <v>3</v>
      </c>
    </row>
    <row r="108" spans="1:7" x14ac:dyDescent="0.25">
      <c r="A108" t="s">
        <v>578</v>
      </c>
      <c r="B108" t="s">
        <v>246</v>
      </c>
      <c r="C108" t="s">
        <v>220</v>
      </c>
      <c r="D108" t="s">
        <v>247</v>
      </c>
      <c r="E108">
        <v>6095</v>
      </c>
      <c r="F108" s="3">
        <f t="shared" si="5"/>
        <v>0.25396825396825395</v>
      </c>
      <c r="G108">
        <f t="shared" si="3"/>
        <v>2</v>
      </c>
    </row>
    <row r="109" spans="1:7" x14ac:dyDescent="0.25">
      <c r="A109" t="s">
        <v>578</v>
      </c>
      <c r="B109" t="s">
        <v>252</v>
      </c>
      <c r="C109" t="s">
        <v>220</v>
      </c>
      <c r="D109" t="s">
        <v>253</v>
      </c>
      <c r="E109">
        <v>34422</v>
      </c>
      <c r="F109" s="3">
        <f t="shared" si="5"/>
        <v>0.92460317460317465</v>
      </c>
      <c r="G109">
        <f t="shared" si="3"/>
        <v>5</v>
      </c>
    </row>
    <row r="110" spans="1:7" x14ac:dyDescent="0.25">
      <c r="A110" t="s">
        <v>578</v>
      </c>
      <c r="B110" t="s">
        <v>228</v>
      </c>
      <c r="C110" t="s">
        <v>220</v>
      </c>
      <c r="D110" t="s">
        <v>229</v>
      </c>
      <c r="E110">
        <v>32967</v>
      </c>
      <c r="F110" s="3">
        <f t="shared" si="5"/>
        <v>0.90873015873015872</v>
      </c>
      <c r="G110">
        <f t="shared" si="3"/>
        <v>5</v>
      </c>
    </row>
    <row r="111" spans="1:7" x14ac:dyDescent="0.25">
      <c r="A111" t="s">
        <v>578</v>
      </c>
      <c r="B111" t="s">
        <v>230</v>
      </c>
      <c r="C111" t="s">
        <v>220</v>
      </c>
      <c r="D111" t="s">
        <v>231</v>
      </c>
      <c r="E111">
        <v>79308</v>
      </c>
      <c r="F111" s="3">
        <f t="shared" si="5"/>
        <v>0.98412698412698407</v>
      </c>
      <c r="G111">
        <f t="shared" si="3"/>
        <v>5</v>
      </c>
    </row>
    <row r="112" spans="1:7" x14ac:dyDescent="0.25">
      <c r="A112" t="s">
        <v>578</v>
      </c>
      <c r="B112" t="s">
        <v>248</v>
      </c>
      <c r="C112" t="s">
        <v>220</v>
      </c>
      <c r="D112" t="s">
        <v>249</v>
      </c>
      <c r="E112">
        <v>9415</v>
      </c>
      <c r="F112" s="3">
        <f t="shared" si="5"/>
        <v>0.46825396825396826</v>
      </c>
      <c r="G112">
        <f t="shared" si="3"/>
        <v>3</v>
      </c>
    </row>
    <row r="113" spans="1:7" x14ac:dyDescent="0.25">
      <c r="A113" t="s">
        <v>578</v>
      </c>
      <c r="B113" t="s">
        <v>232</v>
      </c>
      <c r="C113" t="s">
        <v>220</v>
      </c>
      <c r="D113" t="s">
        <v>233</v>
      </c>
      <c r="E113">
        <v>37832</v>
      </c>
      <c r="F113" s="3">
        <f t="shared" si="5"/>
        <v>0.94047619047619047</v>
      </c>
      <c r="G113">
        <f t="shared" si="3"/>
        <v>5</v>
      </c>
    </row>
    <row r="114" spans="1:7" x14ac:dyDescent="0.25">
      <c r="A114" t="s">
        <v>578</v>
      </c>
      <c r="B114" t="s">
        <v>234</v>
      </c>
      <c r="C114" t="s">
        <v>220</v>
      </c>
      <c r="D114" t="s">
        <v>235</v>
      </c>
      <c r="E114">
        <v>17369</v>
      </c>
      <c r="F114" s="3">
        <f t="shared" si="5"/>
        <v>0.71825396825396826</v>
      </c>
      <c r="G114">
        <f t="shared" si="3"/>
        <v>4</v>
      </c>
    </row>
    <row r="115" spans="1:7" x14ac:dyDescent="0.25">
      <c r="A115" t="s">
        <v>578</v>
      </c>
      <c r="B115" t="s">
        <v>236</v>
      </c>
      <c r="C115" t="s">
        <v>220</v>
      </c>
      <c r="D115" t="s">
        <v>237</v>
      </c>
      <c r="E115">
        <v>56154</v>
      </c>
      <c r="F115" s="3">
        <f t="shared" si="5"/>
        <v>0.97619047619047616</v>
      </c>
      <c r="G115">
        <f t="shared" si="3"/>
        <v>5</v>
      </c>
    </row>
    <row r="116" spans="1:7" x14ac:dyDescent="0.25">
      <c r="A116" t="s">
        <v>578</v>
      </c>
      <c r="B116" t="s">
        <v>238</v>
      </c>
      <c r="C116" t="s">
        <v>220</v>
      </c>
      <c r="D116" t="s">
        <v>239</v>
      </c>
      <c r="E116">
        <v>24462</v>
      </c>
      <c r="F116" s="3">
        <f t="shared" si="5"/>
        <v>0.85119047619047616</v>
      </c>
      <c r="G116">
        <f t="shared" si="3"/>
        <v>5</v>
      </c>
    </row>
    <row r="117" spans="1:7" x14ac:dyDescent="0.25">
      <c r="A117" t="s">
        <v>578</v>
      </c>
      <c r="B117" t="s">
        <v>240</v>
      </c>
      <c r="C117" t="s">
        <v>220</v>
      </c>
      <c r="D117" t="s">
        <v>241</v>
      </c>
      <c r="E117">
        <v>18190</v>
      </c>
      <c r="F117" s="3">
        <f t="shared" si="5"/>
        <v>0.75396825396825395</v>
      </c>
      <c r="G117">
        <f t="shared" si="3"/>
        <v>4</v>
      </c>
    </row>
    <row r="118" spans="1:7" x14ac:dyDescent="0.25">
      <c r="A118" t="s">
        <v>578</v>
      </c>
      <c r="B118" t="s">
        <v>254</v>
      </c>
      <c r="C118" t="s">
        <v>220</v>
      </c>
      <c r="D118" t="s">
        <v>255</v>
      </c>
      <c r="E118">
        <v>47550</v>
      </c>
      <c r="F118" s="3">
        <f t="shared" si="5"/>
        <v>0.96031746031746035</v>
      </c>
      <c r="G118">
        <f t="shared" si="3"/>
        <v>5</v>
      </c>
    </row>
    <row r="119" spans="1:7" x14ac:dyDescent="0.25">
      <c r="A119" t="s">
        <v>578</v>
      </c>
      <c r="B119" t="s">
        <v>250</v>
      </c>
      <c r="C119" t="s">
        <v>220</v>
      </c>
      <c r="D119" t="s">
        <v>251</v>
      </c>
      <c r="E119">
        <v>18088</v>
      </c>
      <c r="F119" s="3">
        <f t="shared" si="5"/>
        <v>0.75</v>
      </c>
      <c r="G119">
        <f t="shared" si="3"/>
        <v>4</v>
      </c>
    </row>
    <row r="120" spans="1:7" x14ac:dyDescent="0.25">
      <c r="A120" t="s">
        <v>578</v>
      </c>
      <c r="B120" t="s">
        <v>242</v>
      </c>
      <c r="C120" t="s">
        <v>220</v>
      </c>
      <c r="D120" t="s">
        <v>243</v>
      </c>
      <c r="E120">
        <v>52019</v>
      </c>
      <c r="F120" s="3">
        <f t="shared" si="5"/>
        <v>0.96825396825396826</v>
      </c>
      <c r="G120">
        <f t="shared" si="3"/>
        <v>5</v>
      </c>
    </row>
    <row r="121" spans="1:7" x14ac:dyDescent="0.25">
      <c r="A121" t="s">
        <v>578</v>
      </c>
      <c r="B121" t="s">
        <v>244</v>
      </c>
      <c r="C121" t="s">
        <v>220</v>
      </c>
      <c r="D121" t="s">
        <v>245</v>
      </c>
      <c r="E121">
        <v>10633</v>
      </c>
      <c r="F121" s="3">
        <f t="shared" si="5"/>
        <v>0.53174603174603174</v>
      </c>
      <c r="G121">
        <f t="shared" si="3"/>
        <v>3</v>
      </c>
    </row>
    <row r="122" spans="1:7" x14ac:dyDescent="0.25">
      <c r="A122" t="s">
        <v>578</v>
      </c>
      <c r="B122" t="s">
        <v>256</v>
      </c>
      <c r="C122" t="s">
        <v>257</v>
      </c>
      <c r="D122" t="s">
        <v>258</v>
      </c>
      <c r="E122">
        <v>10474</v>
      </c>
      <c r="F122" s="3">
        <f t="shared" si="5"/>
        <v>0.51587301587301593</v>
      </c>
      <c r="G122">
        <f t="shared" si="3"/>
        <v>3</v>
      </c>
    </row>
    <row r="123" spans="1:7" x14ac:dyDescent="0.25">
      <c r="A123" t="s">
        <v>578</v>
      </c>
      <c r="B123" t="s">
        <v>259</v>
      </c>
      <c r="C123" t="s">
        <v>257</v>
      </c>
      <c r="D123" t="s">
        <v>260</v>
      </c>
      <c r="E123">
        <v>4226</v>
      </c>
      <c r="F123" s="3">
        <f t="shared" si="5"/>
        <v>0.13492063492063491</v>
      </c>
      <c r="G123">
        <f t="shared" si="3"/>
        <v>1</v>
      </c>
    </row>
    <row r="124" spans="1:7" x14ac:dyDescent="0.25">
      <c r="A124" t="s">
        <v>578</v>
      </c>
      <c r="B124" t="s">
        <v>261</v>
      </c>
      <c r="C124" t="s">
        <v>257</v>
      </c>
      <c r="D124" t="s">
        <v>262</v>
      </c>
      <c r="E124">
        <v>2960</v>
      </c>
      <c r="F124" s="3">
        <f t="shared" si="5"/>
        <v>5.1587301587301584E-2</v>
      </c>
      <c r="G124">
        <f t="shared" si="3"/>
        <v>1</v>
      </c>
    </row>
    <row r="125" spans="1:7" x14ac:dyDescent="0.25">
      <c r="A125" t="s">
        <v>578</v>
      </c>
      <c r="B125" t="s">
        <v>263</v>
      </c>
      <c r="C125" t="s">
        <v>257</v>
      </c>
      <c r="D125" t="s">
        <v>264</v>
      </c>
      <c r="E125">
        <v>23174</v>
      </c>
      <c r="F125" s="3">
        <f t="shared" si="5"/>
        <v>0.84126984126984128</v>
      </c>
      <c r="G125">
        <f t="shared" si="3"/>
        <v>5</v>
      </c>
    </row>
    <row r="126" spans="1:7" x14ac:dyDescent="0.25">
      <c r="A126" t="s">
        <v>578</v>
      </c>
      <c r="B126" t="s">
        <v>265</v>
      </c>
      <c r="C126" t="s">
        <v>257</v>
      </c>
      <c r="D126" t="s">
        <v>266</v>
      </c>
      <c r="E126">
        <v>12575</v>
      </c>
      <c r="F126" s="3">
        <f t="shared" si="5"/>
        <v>0.58333333333333337</v>
      </c>
      <c r="G126">
        <f t="shared" si="3"/>
        <v>3</v>
      </c>
    </row>
    <row r="127" spans="1:7" x14ac:dyDescent="0.25">
      <c r="A127" t="s">
        <v>578</v>
      </c>
      <c r="B127" t="s">
        <v>267</v>
      </c>
      <c r="C127" t="s">
        <v>257</v>
      </c>
      <c r="D127" t="s">
        <v>268</v>
      </c>
      <c r="E127">
        <v>4622</v>
      </c>
      <c r="F127" s="3">
        <f t="shared" si="5"/>
        <v>0.1626984126984127</v>
      </c>
      <c r="G127">
        <f t="shared" si="3"/>
        <v>1</v>
      </c>
    </row>
    <row r="128" spans="1:7" x14ac:dyDescent="0.25">
      <c r="A128" t="s">
        <v>578</v>
      </c>
      <c r="B128" t="s">
        <v>269</v>
      </c>
      <c r="C128" t="s">
        <v>270</v>
      </c>
      <c r="D128" t="s">
        <v>271</v>
      </c>
      <c r="F128" s="3"/>
    </row>
    <row r="129" spans="1:7" x14ac:dyDescent="0.25">
      <c r="A129" t="s">
        <v>578</v>
      </c>
      <c r="B129" t="s">
        <v>272</v>
      </c>
      <c r="C129" t="s">
        <v>270</v>
      </c>
      <c r="D129" t="s">
        <v>273</v>
      </c>
      <c r="E129">
        <v>5858</v>
      </c>
      <c r="F129" s="3">
        <f>_xlfn.RANK.AVG(E129,E$2:E$266,1)/COUNTIF(E$2:E$266,"&gt;0")</f>
        <v>0.24603174603174602</v>
      </c>
      <c r="G129">
        <f t="shared" si="3"/>
        <v>2</v>
      </c>
    </row>
    <row r="130" spans="1:7" x14ac:dyDescent="0.25">
      <c r="A130" t="s">
        <v>578</v>
      </c>
      <c r="B130" t="s">
        <v>274</v>
      </c>
      <c r="C130" t="s">
        <v>270</v>
      </c>
      <c r="D130" t="s">
        <v>275</v>
      </c>
      <c r="E130">
        <v>10307</v>
      </c>
      <c r="F130" s="3">
        <f>_xlfn.RANK.AVG(E130,E$2:E$266,1)/COUNTIF(E$2:E$266,"&gt;0")</f>
        <v>0.50396825396825395</v>
      </c>
      <c r="G130">
        <f t="shared" si="3"/>
        <v>3</v>
      </c>
    </row>
    <row r="131" spans="1:7" x14ac:dyDescent="0.25">
      <c r="A131" t="s">
        <v>578</v>
      </c>
      <c r="B131" t="s">
        <v>276</v>
      </c>
      <c r="C131" t="s">
        <v>270</v>
      </c>
      <c r="D131" t="s">
        <v>277</v>
      </c>
      <c r="E131">
        <v>10404</v>
      </c>
      <c r="F131" s="3">
        <f>_xlfn.RANK.AVG(E131,E$2:E$266,1)/COUNTIF(E$2:E$266,"&gt;0")</f>
        <v>0.51190476190476186</v>
      </c>
      <c r="G131">
        <f t="shared" ref="G131:G194" si="6">FLOOR((F131+0.1999999999)/0.2,1)</f>
        <v>3</v>
      </c>
    </row>
    <row r="132" spans="1:7" x14ac:dyDescent="0.25">
      <c r="A132" t="s">
        <v>578</v>
      </c>
      <c r="B132" t="s">
        <v>282</v>
      </c>
      <c r="C132" t="s">
        <v>270</v>
      </c>
      <c r="D132" t="s">
        <v>283</v>
      </c>
      <c r="E132">
        <v>9923</v>
      </c>
      <c r="F132" s="3">
        <f>_xlfn.RANK.AVG(E132,E$2:E$266,1)/COUNTIF(E$2:E$266,"&gt;0")</f>
        <v>0.48412698412698413</v>
      </c>
      <c r="G132">
        <f t="shared" si="6"/>
        <v>3</v>
      </c>
    </row>
    <row r="133" spans="1:7" x14ac:dyDescent="0.25">
      <c r="A133" t="s">
        <v>578</v>
      </c>
      <c r="B133" t="s">
        <v>290</v>
      </c>
      <c r="C133" t="s">
        <v>270</v>
      </c>
      <c r="D133" t="s">
        <v>291</v>
      </c>
      <c r="F133" s="3"/>
    </row>
    <row r="134" spans="1:7" x14ac:dyDescent="0.25">
      <c r="A134" t="s">
        <v>578</v>
      </c>
      <c r="B134" t="s">
        <v>278</v>
      </c>
      <c r="C134" t="s">
        <v>270</v>
      </c>
      <c r="D134" t="s">
        <v>279</v>
      </c>
      <c r="E134">
        <v>9065</v>
      </c>
      <c r="F134" s="3">
        <f t="shared" ref="F134:F145" si="7">_xlfn.RANK.AVG(E134,E$2:E$266,1)/COUNTIF(E$2:E$266,"&gt;0")</f>
        <v>0.44444444444444442</v>
      </c>
      <c r="G134">
        <f t="shared" si="6"/>
        <v>3</v>
      </c>
    </row>
    <row r="135" spans="1:7" x14ac:dyDescent="0.25">
      <c r="A135" t="s">
        <v>578</v>
      </c>
      <c r="B135" t="s">
        <v>280</v>
      </c>
      <c r="C135" t="s">
        <v>270</v>
      </c>
      <c r="D135" t="s">
        <v>281</v>
      </c>
      <c r="E135">
        <v>9021</v>
      </c>
      <c r="F135" s="3">
        <f t="shared" si="7"/>
        <v>0.44047619047619047</v>
      </c>
      <c r="G135">
        <f t="shared" si="6"/>
        <v>3</v>
      </c>
    </row>
    <row r="136" spans="1:7" x14ac:dyDescent="0.25">
      <c r="A136" t="s">
        <v>578</v>
      </c>
      <c r="B136" t="s">
        <v>284</v>
      </c>
      <c r="C136" t="s">
        <v>270</v>
      </c>
      <c r="D136" t="s">
        <v>285</v>
      </c>
      <c r="E136">
        <v>18499</v>
      </c>
      <c r="F136" s="3">
        <f t="shared" si="7"/>
        <v>0.75793650793650791</v>
      </c>
      <c r="G136">
        <f t="shared" si="6"/>
        <v>4</v>
      </c>
    </row>
    <row r="137" spans="1:7" x14ac:dyDescent="0.25">
      <c r="A137" t="s">
        <v>578</v>
      </c>
      <c r="B137" t="s">
        <v>286</v>
      </c>
      <c r="C137" t="s">
        <v>270</v>
      </c>
      <c r="D137" t="s">
        <v>287</v>
      </c>
      <c r="E137">
        <v>7885</v>
      </c>
      <c r="F137" s="3">
        <f t="shared" si="7"/>
        <v>0.38492063492063494</v>
      </c>
      <c r="G137">
        <f t="shared" si="6"/>
        <v>2</v>
      </c>
    </row>
    <row r="138" spans="1:7" x14ac:dyDescent="0.25">
      <c r="A138" t="s">
        <v>578</v>
      </c>
      <c r="B138" t="s">
        <v>288</v>
      </c>
      <c r="C138" t="s">
        <v>270</v>
      </c>
      <c r="D138" t="s">
        <v>289</v>
      </c>
      <c r="E138">
        <v>13367</v>
      </c>
      <c r="F138" s="3">
        <f t="shared" si="7"/>
        <v>0.6071428571428571</v>
      </c>
      <c r="G138">
        <f t="shared" si="6"/>
        <v>4</v>
      </c>
    </row>
    <row r="139" spans="1:7" x14ac:dyDescent="0.25">
      <c r="A139" t="s">
        <v>578</v>
      </c>
      <c r="B139" t="s">
        <v>292</v>
      </c>
      <c r="C139" t="s">
        <v>293</v>
      </c>
      <c r="D139" t="s">
        <v>294</v>
      </c>
      <c r="E139">
        <v>12343</v>
      </c>
      <c r="F139" s="3">
        <f t="shared" si="7"/>
        <v>0.56746031746031744</v>
      </c>
      <c r="G139">
        <f t="shared" si="6"/>
        <v>3</v>
      </c>
    </row>
    <row r="140" spans="1:7" x14ac:dyDescent="0.25">
      <c r="A140" t="s">
        <v>578</v>
      </c>
      <c r="B140" t="s">
        <v>295</v>
      </c>
      <c r="C140" t="s">
        <v>293</v>
      </c>
      <c r="D140" t="s">
        <v>296</v>
      </c>
      <c r="E140">
        <v>16394</v>
      </c>
      <c r="F140" s="3">
        <f t="shared" si="7"/>
        <v>0.69047619047619047</v>
      </c>
      <c r="G140">
        <f t="shared" si="6"/>
        <v>4</v>
      </c>
    </row>
    <row r="141" spans="1:7" x14ac:dyDescent="0.25">
      <c r="A141" t="s">
        <v>578</v>
      </c>
      <c r="B141" t="s">
        <v>297</v>
      </c>
      <c r="C141" t="s">
        <v>293</v>
      </c>
      <c r="D141" t="s">
        <v>298</v>
      </c>
      <c r="E141">
        <v>6931</v>
      </c>
      <c r="F141" s="3">
        <f t="shared" si="7"/>
        <v>0.31746031746031744</v>
      </c>
      <c r="G141">
        <f t="shared" si="6"/>
        <v>2</v>
      </c>
    </row>
    <row r="142" spans="1:7" x14ac:dyDescent="0.25">
      <c r="A142" t="s">
        <v>578</v>
      </c>
      <c r="B142" t="s">
        <v>299</v>
      </c>
      <c r="C142" t="s">
        <v>293</v>
      </c>
      <c r="D142" t="s">
        <v>300</v>
      </c>
      <c r="E142">
        <v>7085</v>
      </c>
      <c r="F142" s="3">
        <f t="shared" si="7"/>
        <v>0.33730158730158732</v>
      </c>
      <c r="G142">
        <f t="shared" si="6"/>
        <v>2</v>
      </c>
    </row>
    <row r="143" spans="1:7" x14ac:dyDescent="0.25">
      <c r="A143" t="s">
        <v>578</v>
      </c>
      <c r="B143" t="s">
        <v>301</v>
      </c>
      <c r="C143" t="s">
        <v>293</v>
      </c>
      <c r="D143" t="s">
        <v>302</v>
      </c>
      <c r="E143">
        <v>31695</v>
      </c>
      <c r="F143" s="3">
        <f t="shared" si="7"/>
        <v>0.90079365079365081</v>
      </c>
      <c r="G143">
        <f t="shared" si="6"/>
        <v>5</v>
      </c>
    </row>
    <row r="144" spans="1:7" x14ac:dyDescent="0.25">
      <c r="A144" t="s">
        <v>578</v>
      </c>
      <c r="B144" t="s">
        <v>303</v>
      </c>
      <c r="C144" t="s">
        <v>293</v>
      </c>
      <c r="D144" t="s">
        <v>304</v>
      </c>
      <c r="E144">
        <v>6455</v>
      </c>
      <c r="F144" s="3">
        <f t="shared" si="7"/>
        <v>0.27777777777777779</v>
      </c>
      <c r="G144">
        <f t="shared" si="6"/>
        <v>2</v>
      </c>
    </row>
    <row r="145" spans="1:7" x14ac:dyDescent="0.25">
      <c r="A145" t="s">
        <v>578</v>
      </c>
      <c r="B145" t="s">
        <v>305</v>
      </c>
      <c r="C145" t="s">
        <v>293</v>
      </c>
      <c r="D145" t="s">
        <v>306</v>
      </c>
      <c r="E145">
        <v>6181</v>
      </c>
      <c r="F145" s="3">
        <f t="shared" si="7"/>
        <v>0.27380952380952384</v>
      </c>
      <c r="G145">
        <f t="shared" si="6"/>
        <v>2</v>
      </c>
    </row>
    <row r="146" spans="1:7" x14ac:dyDescent="0.25">
      <c r="A146" t="s">
        <v>578</v>
      </c>
      <c r="B146" t="s">
        <v>307</v>
      </c>
      <c r="C146" t="s">
        <v>308</v>
      </c>
      <c r="D146" t="s">
        <v>309</v>
      </c>
      <c r="F146" s="3"/>
    </row>
    <row r="147" spans="1:7" x14ac:dyDescent="0.25">
      <c r="A147" t="s">
        <v>578</v>
      </c>
      <c r="B147" t="s">
        <v>310</v>
      </c>
      <c r="C147" t="s">
        <v>308</v>
      </c>
      <c r="D147" t="s">
        <v>311</v>
      </c>
      <c r="E147">
        <v>13708</v>
      </c>
      <c r="F147" s="3">
        <f>_xlfn.RANK.AVG(E147,E$2:E$266,1)/COUNTIF(E$2:E$266,"&gt;0")</f>
        <v>0.63095238095238093</v>
      </c>
      <c r="G147">
        <f t="shared" si="6"/>
        <v>4</v>
      </c>
    </row>
    <row r="148" spans="1:7" x14ac:dyDescent="0.25">
      <c r="A148" t="s">
        <v>578</v>
      </c>
      <c r="B148" t="s">
        <v>312</v>
      </c>
      <c r="C148" t="s">
        <v>308</v>
      </c>
      <c r="D148" t="s">
        <v>313</v>
      </c>
      <c r="E148">
        <v>22421</v>
      </c>
      <c r="F148" s="3">
        <f>_xlfn.RANK.AVG(E148,E$2:E$266,1)/COUNTIF(E$2:E$266,"&gt;0")</f>
        <v>0.81349206349206349</v>
      </c>
      <c r="G148">
        <f t="shared" si="6"/>
        <v>5</v>
      </c>
    </row>
    <row r="149" spans="1:7" x14ac:dyDescent="0.25">
      <c r="A149" t="s">
        <v>578</v>
      </c>
      <c r="B149" t="s">
        <v>314</v>
      </c>
      <c r="C149" t="s">
        <v>308</v>
      </c>
      <c r="D149" t="s">
        <v>315</v>
      </c>
      <c r="E149">
        <v>10934</v>
      </c>
      <c r="F149" s="3">
        <f>_xlfn.RANK.AVG(E149,E$2:E$266,1)/COUNTIF(E$2:E$266,"&gt;0")</f>
        <v>0.5357142857142857</v>
      </c>
      <c r="G149">
        <f t="shared" si="6"/>
        <v>3</v>
      </c>
    </row>
    <row r="150" spans="1:7" x14ac:dyDescent="0.25">
      <c r="A150" t="s">
        <v>578</v>
      </c>
      <c r="B150" t="s">
        <v>316</v>
      </c>
      <c r="C150" t="s">
        <v>308</v>
      </c>
      <c r="D150" t="s">
        <v>317</v>
      </c>
      <c r="E150">
        <v>10007</v>
      </c>
      <c r="F150" s="3">
        <f>_xlfn.RANK.AVG(E150,E$2:E$266,1)/COUNTIF(E$2:E$266,"&gt;0")</f>
        <v>0.48809523809523808</v>
      </c>
      <c r="G150">
        <f t="shared" si="6"/>
        <v>3</v>
      </c>
    </row>
    <row r="151" spans="1:7" x14ac:dyDescent="0.25">
      <c r="A151" t="s">
        <v>578</v>
      </c>
      <c r="B151" t="s">
        <v>318</v>
      </c>
      <c r="C151" t="s">
        <v>308</v>
      </c>
      <c r="D151" t="s">
        <v>319</v>
      </c>
      <c r="E151">
        <v>33827</v>
      </c>
      <c r="F151" s="3">
        <f>_xlfn.RANK.AVG(E151,E$2:E$266,1)/COUNTIF(E$2:E$266,"&gt;0")</f>
        <v>0.92063492063492058</v>
      </c>
      <c r="G151">
        <f t="shared" si="6"/>
        <v>5</v>
      </c>
    </row>
    <row r="152" spans="1:7" x14ac:dyDescent="0.25">
      <c r="A152" t="s">
        <v>578</v>
      </c>
      <c r="B152" t="s">
        <v>320</v>
      </c>
      <c r="C152" t="s">
        <v>308</v>
      </c>
      <c r="D152" t="s">
        <v>321</v>
      </c>
      <c r="F152" s="3"/>
    </row>
    <row r="153" spans="1:7" x14ac:dyDescent="0.25">
      <c r="A153" t="s">
        <v>578</v>
      </c>
      <c r="B153" t="s">
        <v>322</v>
      </c>
      <c r="C153" t="s">
        <v>308</v>
      </c>
      <c r="D153" t="s">
        <v>323</v>
      </c>
      <c r="E153">
        <v>6697</v>
      </c>
      <c r="F153" s="3">
        <f t="shared" ref="F153:F167" si="8">_xlfn.RANK.AVG(E153,E$2:E$266,1)/COUNTIF(E$2:E$266,"&gt;0")</f>
        <v>0.2857142857142857</v>
      </c>
      <c r="G153">
        <f t="shared" si="6"/>
        <v>2</v>
      </c>
    </row>
    <row r="154" spans="1:7" x14ac:dyDescent="0.25">
      <c r="A154" t="s">
        <v>578</v>
      </c>
      <c r="B154" t="s">
        <v>357</v>
      </c>
      <c r="C154" t="s">
        <v>325</v>
      </c>
      <c r="D154" t="s">
        <v>358</v>
      </c>
      <c r="E154">
        <v>2963</v>
      </c>
      <c r="F154" s="3">
        <f t="shared" si="8"/>
        <v>5.5555555555555552E-2</v>
      </c>
      <c r="G154">
        <f t="shared" si="6"/>
        <v>1</v>
      </c>
    </row>
    <row r="155" spans="1:7" x14ac:dyDescent="0.25">
      <c r="A155" t="s">
        <v>578</v>
      </c>
      <c r="B155" t="s">
        <v>324</v>
      </c>
      <c r="C155" t="s">
        <v>325</v>
      </c>
      <c r="D155" t="s">
        <v>326</v>
      </c>
      <c r="E155">
        <v>81617</v>
      </c>
      <c r="F155" s="3">
        <f t="shared" si="8"/>
        <v>0.98809523809523814</v>
      </c>
      <c r="G155">
        <f t="shared" si="6"/>
        <v>5</v>
      </c>
    </row>
    <row r="156" spans="1:7" x14ac:dyDescent="0.25">
      <c r="A156" t="s">
        <v>578</v>
      </c>
      <c r="B156" t="s">
        <v>327</v>
      </c>
      <c r="C156" t="s">
        <v>325</v>
      </c>
      <c r="D156" t="s">
        <v>328</v>
      </c>
      <c r="E156">
        <v>47968</v>
      </c>
      <c r="F156" s="3">
        <f t="shared" si="8"/>
        <v>0.9642857142857143</v>
      </c>
      <c r="G156">
        <f t="shared" si="6"/>
        <v>5</v>
      </c>
    </row>
    <row r="157" spans="1:7" x14ac:dyDescent="0.25">
      <c r="A157" t="s">
        <v>578</v>
      </c>
      <c r="B157" t="s">
        <v>329</v>
      </c>
      <c r="C157" t="s">
        <v>325</v>
      </c>
      <c r="D157" t="s">
        <v>330</v>
      </c>
      <c r="E157">
        <v>10617</v>
      </c>
      <c r="F157" s="3">
        <f t="shared" si="8"/>
        <v>0.52777777777777779</v>
      </c>
      <c r="G157">
        <f t="shared" si="6"/>
        <v>3</v>
      </c>
    </row>
    <row r="158" spans="1:7" x14ac:dyDescent="0.25">
      <c r="A158" t="s">
        <v>578</v>
      </c>
      <c r="B158" t="s">
        <v>331</v>
      </c>
      <c r="C158" t="s">
        <v>325</v>
      </c>
      <c r="D158" t="s">
        <v>332</v>
      </c>
      <c r="E158">
        <v>3771</v>
      </c>
      <c r="F158" s="3">
        <f t="shared" si="8"/>
        <v>8.7301587301587297E-2</v>
      </c>
      <c r="G158">
        <f t="shared" si="6"/>
        <v>1</v>
      </c>
    </row>
    <row r="159" spans="1:7" x14ac:dyDescent="0.25">
      <c r="A159" t="s">
        <v>578</v>
      </c>
      <c r="B159" t="s">
        <v>367</v>
      </c>
      <c r="C159" t="s">
        <v>325</v>
      </c>
      <c r="D159" t="s">
        <v>368</v>
      </c>
      <c r="E159">
        <v>29959</v>
      </c>
      <c r="F159" s="3">
        <f t="shared" si="8"/>
        <v>0.88492063492063489</v>
      </c>
      <c r="G159">
        <f t="shared" si="6"/>
        <v>5</v>
      </c>
    </row>
    <row r="160" spans="1:7" x14ac:dyDescent="0.25">
      <c r="A160" t="s">
        <v>578</v>
      </c>
      <c r="B160" t="s">
        <v>333</v>
      </c>
      <c r="C160" t="s">
        <v>325</v>
      </c>
      <c r="D160" t="s">
        <v>334</v>
      </c>
      <c r="E160">
        <v>15877</v>
      </c>
      <c r="F160" s="3">
        <f t="shared" si="8"/>
        <v>0.67460317460317465</v>
      </c>
      <c r="G160">
        <f t="shared" si="6"/>
        <v>4</v>
      </c>
    </row>
    <row r="161" spans="1:7" x14ac:dyDescent="0.25">
      <c r="A161" t="s">
        <v>578</v>
      </c>
      <c r="B161" t="s">
        <v>335</v>
      </c>
      <c r="C161" t="s">
        <v>325</v>
      </c>
      <c r="D161" t="s">
        <v>336</v>
      </c>
      <c r="E161">
        <v>42900</v>
      </c>
      <c r="F161" s="3">
        <f t="shared" si="8"/>
        <v>0.94444444444444442</v>
      </c>
      <c r="G161">
        <f t="shared" si="6"/>
        <v>5</v>
      </c>
    </row>
    <row r="162" spans="1:7" x14ac:dyDescent="0.25">
      <c r="A162" t="s">
        <v>578</v>
      </c>
      <c r="B162" t="s">
        <v>337</v>
      </c>
      <c r="C162" t="s">
        <v>325</v>
      </c>
      <c r="D162" t="s">
        <v>338</v>
      </c>
      <c r="E162">
        <v>8951</v>
      </c>
      <c r="F162" s="3">
        <f t="shared" si="8"/>
        <v>0.43253968253968256</v>
      </c>
      <c r="G162">
        <f t="shared" si="6"/>
        <v>3</v>
      </c>
    </row>
    <row r="163" spans="1:7" x14ac:dyDescent="0.25">
      <c r="A163" t="s">
        <v>578</v>
      </c>
      <c r="B163" t="s">
        <v>355</v>
      </c>
      <c r="C163" t="s">
        <v>325</v>
      </c>
      <c r="D163" t="s">
        <v>356</v>
      </c>
      <c r="E163">
        <v>2847</v>
      </c>
      <c r="F163" s="3">
        <f t="shared" si="8"/>
        <v>4.7619047619047616E-2</v>
      </c>
      <c r="G163">
        <f t="shared" si="6"/>
        <v>1</v>
      </c>
    </row>
    <row r="164" spans="1:7" x14ac:dyDescent="0.25">
      <c r="A164" t="s">
        <v>578</v>
      </c>
      <c r="B164" t="s">
        <v>339</v>
      </c>
      <c r="C164" t="s">
        <v>325</v>
      </c>
      <c r="D164" t="s">
        <v>340</v>
      </c>
      <c r="E164">
        <v>11331</v>
      </c>
      <c r="F164" s="3">
        <f t="shared" si="8"/>
        <v>0.55158730158730163</v>
      </c>
      <c r="G164">
        <f t="shared" si="6"/>
        <v>3</v>
      </c>
    </row>
    <row r="165" spans="1:7" x14ac:dyDescent="0.25">
      <c r="A165" t="s">
        <v>578</v>
      </c>
      <c r="B165" t="s">
        <v>341</v>
      </c>
      <c r="C165" t="s">
        <v>325</v>
      </c>
      <c r="D165" t="s">
        <v>342</v>
      </c>
      <c r="E165">
        <v>3978</v>
      </c>
      <c r="F165" s="3">
        <f t="shared" si="8"/>
        <v>0.10317460317460317</v>
      </c>
      <c r="G165">
        <f t="shared" si="6"/>
        <v>1</v>
      </c>
    </row>
    <row r="166" spans="1:7" x14ac:dyDescent="0.25">
      <c r="A166" t="s">
        <v>578</v>
      </c>
      <c r="B166" t="s">
        <v>343</v>
      </c>
      <c r="C166" t="s">
        <v>325</v>
      </c>
      <c r="D166" t="s">
        <v>344</v>
      </c>
      <c r="E166">
        <v>5768</v>
      </c>
      <c r="F166" s="3">
        <f t="shared" si="8"/>
        <v>0.23809523809523808</v>
      </c>
      <c r="G166">
        <f t="shared" si="6"/>
        <v>2</v>
      </c>
    </row>
    <row r="167" spans="1:7" x14ac:dyDescent="0.25">
      <c r="A167" t="s">
        <v>578</v>
      </c>
      <c r="B167" t="s">
        <v>345</v>
      </c>
      <c r="C167" t="s">
        <v>325</v>
      </c>
      <c r="D167" t="s">
        <v>346</v>
      </c>
      <c r="E167">
        <v>45585</v>
      </c>
      <c r="F167" s="3">
        <f t="shared" si="8"/>
        <v>0.95238095238095233</v>
      </c>
      <c r="G167">
        <f t="shared" si="6"/>
        <v>5</v>
      </c>
    </row>
    <row r="168" spans="1:7" x14ac:dyDescent="0.25">
      <c r="A168" t="s">
        <v>578</v>
      </c>
      <c r="B168" t="s">
        <v>361</v>
      </c>
      <c r="C168" t="s">
        <v>325</v>
      </c>
      <c r="D168" t="s">
        <v>362</v>
      </c>
      <c r="F168" s="3"/>
    </row>
    <row r="169" spans="1:7" x14ac:dyDescent="0.25">
      <c r="A169" t="s">
        <v>578</v>
      </c>
      <c r="B169" t="s">
        <v>359</v>
      </c>
      <c r="C169" t="s">
        <v>325</v>
      </c>
      <c r="D169" t="s">
        <v>360</v>
      </c>
      <c r="F169" s="3"/>
    </row>
    <row r="170" spans="1:7" x14ac:dyDescent="0.25">
      <c r="A170" t="s">
        <v>578</v>
      </c>
      <c r="B170" t="s">
        <v>347</v>
      </c>
      <c r="C170" t="s">
        <v>325</v>
      </c>
      <c r="D170" t="s">
        <v>348</v>
      </c>
      <c r="E170">
        <v>10518</v>
      </c>
      <c r="F170" s="3">
        <f>_xlfn.RANK.AVG(E170,E$2:E$266,1)/COUNTIF(E$2:E$266,"&gt;0")</f>
        <v>0.51984126984126988</v>
      </c>
      <c r="G170">
        <f t="shared" si="6"/>
        <v>3</v>
      </c>
    </row>
    <row r="171" spans="1:7" x14ac:dyDescent="0.25">
      <c r="A171" t="s">
        <v>578</v>
      </c>
      <c r="B171" t="s">
        <v>349</v>
      </c>
      <c r="C171" t="s">
        <v>325</v>
      </c>
      <c r="D171" t="s">
        <v>350</v>
      </c>
      <c r="E171">
        <v>11102</v>
      </c>
      <c r="F171" s="3">
        <f>_xlfn.RANK.AVG(E171,E$2:E$266,1)/COUNTIF(E$2:E$266,"&gt;0")</f>
        <v>0.54365079365079361</v>
      </c>
      <c r="G171">
        <f t="shared" si="6"/>
        <v>3</v>
      </c>
    </row>
    <row r="172" spans="1:7" x14ac:dyDescent="0.25">
      <c r="A172" t="s">
        <v>578</v>
      </c>
      <c r="B172" t="s">
        <v>351</v>
      </c>
      <c r="C172" t="s">
        <v>325</v>
      </c>
      <c r="D172" t="s">
        <v>352</v>
      </c>
      <c r="E172">
        <v>5533</v>
      </c>
      <c r="F172" s="3">
        <f>_xlfn.RANK.AVG(E172,E$2:E$266,1)/COUNTIF(E$2:E$266,"&gt;0")</f>
        <v>0.21825396825396826</v>
      </c>
      <c r="G172">
        <f t="shared" si="6"/>
        <v>2</v>
      </c>
    </row>
    <row r="173" spans="1:7" x14ac:dyDescent="0.25">
      <c r="A173" t="s">
        <v>578</v>
      </c>
      <c r="B173" t="s">
        <v>353</v>
      </c>
      <c r="C173" t="s">
        <v>325</v>
      </c>
      <c r="D173" t="s">
        <v>354</v>
      </c>
      <c r="E173">
        <v>9161</v>
      </c>
      <c r="F173" s="3">
        <f>_xlfn.RANK.AVG(E173,E$2:E$266,1)/COUNTIF(E$2:E$266,"&gt;0")</f>
        <v>0.45238095238095238</v>
      </c>
      <c r="G173">
        <f t="shared" si="6"/>
        <v>3</v>
      </c>
    </row>
    <row r="174" spans="1:7" x14ac:dyDescent="0.25">
      <c r="A174" t="s">
        <v>578</v>
      </c>
      <c r="B174" t="s">
        <v>363</v>
      </c>
      <c r="C174" t="s">
        <v>325</v>
      </c>
      <c r="D174" t="s">
        <v>364</v>
      </c>
      <c r="E174">
        <v>1521</v>
      </c>
      <c r="F174" s="3">
        <f>_xlfn.RANK.AVG(E174,E$2:E$266,1)/COUNTIF(E$2:E$266,"&gt;0")</f>
        <v>1.5873015873015872E-2</v>
      </c>
      <c r="G174">
        <f t="shared" si="6"/>
        <v>1</v>
      </c>
    </row>
    <row r="175" spans="1:7" x14ac:dyDescent="0.25">
      <c r="A175" t="s">
        <v>578</v>
      </c>
      <c r="B175" t="s">
        <v>365</v>
      </c>
      <c r="C175" t="s">
        <v>325</v>
      </c>
      <c r="D175" t="s">
        <v>366</v>
      </c>
      <c r="F175" s="3"/>
    </row>
    <row r="176" spans="1:7" x14ac:dyDescent="0.25">
      <c r="A176" t="s">
        <v>578</v>
      </c>
      <c r="B176" t="s">
        <v>384</v>
      </c>
      <c r="C176" t="s">
        <v>370</v>
      </c>
      <c r="D176" t="s">
        <v>385</v>
      </c>
      <c r="E176">
        <v>8417</v>
      </c>
      <c r="F176" s="3">
        <f t="shared" ref="F176:F207" si="9">_xlfn.RANK.AVG(E176,E$2:E$266,1)/COUNTIF(E$2:E$266,"&gt;0")</f>
        <v>0.41269841269841268</v>
      </c>
      <c r="G176">
        <f t="shared" si="6"/>
        <v>3</v>
      </c>
    </row>
    <row r="177" spans="1:7" x14ac:dyDescent="0.25">
      <c r="A177" t="s">
        <v>578</v>
      </c>
      <c r="B177" t="s">
        <v>369</v>
      </c>
      <c r="C177" t="s">
        <v>370</v>
      </c>
      <c r="D177" t="s">
        <v>371</v>
      </c>
      <c r="E177">
        <v>4048</v>
      </c>
      <c r="F177" s="3">
        <f t="shared" si="9"/>
        <v>0.1111111111111111</v>
      </c>
      <c r="G177">
        <f t="shared" si="6"/>
        <v>1</v>
      </c>
    </row>
    <row r="178" spans="1:7" x14ac:dyDescent="0.25">
      <c r="A178" t="s">
        <v>578</v>
      </c>
      <c r="B178" t="s">
        <v>372</v>
      </c>
      <c r="C178" t="s">
        <v>370</v>
      </c>
      <c r="D178" t="s">
        <v>373</v>
      </c>
      <c r="E178">
        <v>4762</v>
      </c>
      <c r="F178" s="3">
        <f t="shared" si="9"/>
        <v>0.18253968253968253</v>
      </c>
      <c r="G178">
        <f t="shared" si="6"/>
        <v>1</v>
      </c>
    </row>
    <row r="179" spans="1:7" x14ac:dyDescent="0.25">
      <c r="A179" t="s">
        <v>578</v>
      </c>
      <c r="B179" t="s">
        <v>376</v>
      </c>
      <c r="C179" t="s">
        <v>370</v>
      </c>
      <c r="D179" t="s">
        <v>377</v>
      </c>
      <c r="E179">
        <v>4687</v>
      </c>
      <c r="F179" s="3">
        <f t="shared" si="9"/>
        <v>0.16666666666666666</v>
      </c>
      <c r="G179">
        <f t="shared" si="6"/>
        <v>1</v>
      </c>
    </row>
    <row r="180" spans="1:7" x14ac:dyDescent="0.25">
      <c r="A180" t="s">
        <v>578</v>
      </c>
      <c r="B180" t="s">
        <v>378</v>
      </c>
      <c r="C180" t="s">
        <v>370</v>
      </c>
      <c r="D180" t="s">
        <v>379</v>
      </c>
      <c r="E180">
        <v>21875</v>
      </c>
      <c r="F180" s="3">
        <f t="shared" si="9"/>
        <v>0.79563492063492058</v>
      </c>
      <c r="G180">
        <f t="shared" si="6"/>
        <v>4</v>
      </c>
    </row>
    <row r="181" spans="1:7" x14ac:dyDescent="0.25">
      <c r="A181" t="s">
        <v>578</v>
      </c>
      <c r="B181" t="s">
        <v>380</v>
      </c>
      <c r="C181" t="s">
        <v>370</v>
      </c>
      <c r="D181" t="s">
        <v>381</v>
      </c>
      <c r="E181">
        <v>3418</v>
      </c>
      <c r="F181" s="3">
        <f t="shared" si="9"/>
        <v>7.9365079365079361E-2</v>
      </c>
      <c r="G181">
        <f t="shared" si="6"/>
        <v>1</v>
      </c>
    </row>
    <row r="182" spans="1:7" x14ac:dyDescent="0.25">
      <c r="A182" t="s">
        <v>578</v>
      </c>
      <c r="B182" t="s">
        <v>382</v>
      </c>
      <c r="C182" t="s">
        <v>370</v>
      </c>
      <c r="D182" t="s">
        <v>383</v>
      </c>
      <c r="E182">
        <v>11355</v>
      </c>
      <c r="F182" s="3">
        <f t="shared" si="9"/>
        <v>0.55555555555555558</v>
      </c>
      <c r="G182">
        <f t="shared" si="6"/>
        <v>3</v>
      </c>
    </row>
    <row r="183" spans="1:7" x14ac:dyDescent="0.25">
      <c r="A183" t="s">
        <v>578</v>
      </c>
      <c r="B183" t="s">
        <v>386</v>
      </c>
      <c r="C183" t="s">
        <v>370</v>
      </c>
      <c r="D183" t="s">
        <v>387</v>
      </c>
      <c r="E183">
        <v>3164</v>
      </c>
      <c r="F183" s="3">
        <f t="shared" si="9"/>
        <v>7.1428571428571425E-2</v>
      </c>
      <c r="G183">
        <f t="shared" si="6"/>
        <v>1</v>
      </c>
    </row>
    <row r="184" spans="1:7" x14ac:dyDescent="0.25">
      <c r="A184" t="s">
        <v>578</v>
      </c>
      <c r="B184" t="s">
        <v>374</v>
      </c>
      <c r="C184" t="s">
        <v>370</v>
      </c>
      <c r="D184" t="s">
        <v>375</v>
      </c>
      <c r="E184">
        <v>5623</v>
      </c>
      <c r="F184" s="3">
        <f t="shared" si="9"/>
        <v>0.23412698412698413</v>
      </c>
      <c r="G184">
        <f t="shared" si="6"/>
        <v>2</v>
      </c>
    </row>
    <row r="185" spans="1:7" x14ac:dyDescent="0.25">
      <c r="A185" t="s">
        <v>578</v>
      </c>
      <c r="B185" t="s">
        <v>388</v>
      </c>
      <c r="C185" t="s">
        <v>370</v>
      </c>
      <c r="D185" t="s">
        <v>389</v>
      </c>
      <c r="E185">
        <v>34593</v>
      </c>
      <c r="F185" s="3">
        <f t="shared" si="9"/>
        <v>0.9285714285714286</v>
      </c>
      <c r="G185">
        <f t="shared" si="6"/>
        <v>5</v>
      </c>
    </row>
    <row r="186" spans="1:7" x14ac:dyDescent="0.25">
      <c r="A186" t="s">
        <v>578</v>
      </c>
      <c r="B186" t="s">
        <v>390</v>
      </c>
      <c r="C186" t="s">
        <v>391</v>
      </c>
      <c r="D186" t="s">
        <v>392</v>
      </c>
      <c r="E186">
        <v>12287</v>
      </c>
      <c r="F186" s="3">
        <f t="shared" si="9"/>
        <v>0.56349206349206349</v>
      </c>
      <c r="G186">
        <f t="shared" si="6"/>
        <v>3</v>
      </c>
    </row>
    <row r="187" spans="1:7" x14ac:dyDescent="0.25">
      <c r="A187" t="s">
        <v>578</v>
      </c>
      <c r="B187" t="s">
        <v>393</v>
      </c>
      <c r="C187" t="s">
        <v>391</v>
      </c>
      <c r="D187" t="s">
        <v>394</v>
      </c>
      <c r="E187">
        <v>7068</v>
      </c>
      <c r="F187" s="3">
        <f t="shared" si="9"/>
        <v>0.33333333333333331</v>
      </c>
      <c r="G187">
        <f t="shared" si="6"/>
        <v>2</v>
      </c>
    </row>
    <row r="188" spans="1:7" x14ac:dyDescent="0.25">
      <c r="A188" t="s">
        <v>578</v>
      </c>
      <c r="B188" t="s">
        <v>395</v>
      </c>
      <c r="C188" t="s">
        <v>391</v>
      </c>
      <c r="D188" t="s">
        <v>396</v>
      </c>
      <c r="E188">
        <v>9077</v>
      </c>
      <c r="F188" s="3">
        <f t="shared" si="9"/>
        <v>0.44841269841269843</v>
      </c>
      <c r="G188">
        <f t="shared" si="6"/>
        <v>3</v>
      </c>
    </row>
    <row r="189" spans="1:7" x14ac:dyDescent="0.25">
      <c r="A189" t="s">
        <v>578</v>
      </c>
      <c r="B189" t="s">
        <v>397</v>
      </c>
      <c r="C189" t="s">
        <v>391</v>
      </c>
      <c r="D189" t="s">
        <v>398</v>
      </c>
      <c r="E189">
        <v>8581</v>
      </c>
      <c r="F189" s="3">
        <f t="shared" si="9"/>
        <v>0.42460317460317459</v>
      </c>
      <c r="G189">
        <f t="shared" si="6"/>
        <v>3</v>
      </c>
    </row>
    <row r="190" spans="1:7" x14ac:dyDescent="0.25">
      <c r="A190" t="s">
        <v>578</v>
      </c>
      <c r="B190" t="s">
        <v>399</v>
      </c>
      <c r="C190" t="s">
        <v>391</v>
      </c>
      <c r="D190" t="s">
        <v>400</v>
      </c>
      <c r="E190">
        <v>16293</v>
      </c>
      <c r="F190" s="3">
        <f t="shared" si="9"/>
        <v>0.6785714285714286</v>
      </c>
      <c r="G190">
        <f t="shared" si="6"/>
        <v>4</v>
      </c>
    </row>
    <row r="191" spans="1:7" x14ac:dyDescent="0.25">
      <c r="A191" t="s">
        <v>578</v>
      </c>
      <c r="B191" t="s">
        <v>401</v>
      </c>
      <c r="C191" t="s">
        <v>391</v>
      </c>
      <c r="D191" t="s">
        <v>402</v>
      </c>
      <c r="E191">
        <v>21759</v>
      </c>
      <c r="F191" s="3">
        <f t="shared" si="9"/>
        <v>0.7857142857142857</v>
      </c>
      <c r="G191">
        <f t="shared" si="6"/>
        <v>4</v>
      </c>
    </row>
    <row r="192" spans="1:7" x14ac:dyDescent="0.25">
      <c r="A192" t="s">
        <v>578</v>
      </c>
      <c r="B192" t="s">
        <v>403</v>
      </c>
      <c r="C192" t="s">
        <v>391</v>
      </c>
      <c r="D192" t="s">
        <v>404</v>
      </c>
      <c r="E192">
        <v>10254</v>
      </c>
      <c r="F192" s="3">
        <f t="shared" si="9"/>
        <v>0.5</v>
      </c>
      <c r="G192">
        <f t="shared" si="6"/>
        <v>3</v>
      </c>
    </row>
    <row r="193" spans="1:7" x14ac:dyDescent="0.25">
      <c r="A193" t="s">
        <v>578</v>
      </c>
      <c r="B193" t="s">
        <v>405</v>
      </c>
      <c r="C193" t="s">
        <v>406</v>
      </c>
      <c r="D193" t="s">
        <v>407</v>
      </c>
      <c r="E193">
        <v>2055</v>
      </c>
      <c r="F193" s="3">
        <f t="shared" si="9"/>
        <v>1.984126984126984E-2</v>
      </c>
      <c r="G193">
        <f t="shared" si="6"/>
        <v>1</v>
      </c>
    </row>
    <row r="194" spans="1:7" x14ac:dyDescent="0.25">
      <c r="A194" t="s">
        <v>578</v>
      </c>
      <c r="B194" t="s">
        <v>408</v>
      </c>
      <c r="C194" t="s">
        <v>406</v>
      </c>
      <c r="D194" t="s">
        <v>409</v>
      </c>
      <c r="E194">
        <v>13531</v>
      </c>
      <c r="F194" s="3">
        <f t="shared" si="9"/>
        <v>0.61904761904761907</v>
      </c>
      <c r="G194">
        <f t="shared" si="6"/>
        <v>4</v>
      </c>
    </row>
    <row r="195" spans="1:7" x14ac:dyDescent="0.25">
      <c r="A195" t="s">
        <v>578</v>
      </c>
      <c r="B195" t="s">
        <v>410</v>
      </c>
      <c r="C195" t="s">
        <v>406</v>
      </c>
      <c r="D195" t="s">
        <v>411</v>
      </c>
      <c r="E195">
        <v>17811</v>
      </c>
      <c r="F195" s="3">
        <f t="shared" si="9"/>
        <v>0.73412698412698407</v>
      </c>
      <c r="G195">
        <f t="shared" ref="G195:G258" si="10">FLOOR((F195+0.1999999999)/0.2,1)</f>
        <v>4</v>
      </c>
    </row>
    <row r="196" spans="1:7" x14ac:dyDescent="0.25">
      <c r="A196" t="s">
        <v>578</v>
      </c>
      <c r="B196" t="s">
        <v>412</v>
      </c>
      <c r="C196" t="s">
        <v>406</v>
      </c>
      <c r="D196" t="s">
        <v>413</v>
      </c>
      <c r="E196">
        <v>2439</v>
      </c>
      <c r="F196" s="3">
        <f t="shared" si="9"/>
        <v>3.5714285714285712E-2</v>
      </c>
      <c r="G196">
        <f t="shared" si="10"/>
        <v>1</v>
      </c>
    </row>
    <row r="197" spans="1:7" x14ac:dyDescent="0.25">
      <c r="A197" t="s">
        <v>578</v>
      </c>
      <c r="B197" t="s">
        <v>414</v>
      </c>
      <c r="C197" t="s">
        <v>415</v>
      </c>
      <c r="D197" t="s">
        <v>416</v>
      </c>
      <c r="E197">
        <v>9411</v>
      </c>
      <c r="F197" s="3">
        <f t="shared" si="9"/>
        <v>0.4642857142857143</v>
      </c>
      <c r="G197">
        <f t="shared" si="10"/>
        <v>3</v>
      </c>
    </row>
    <row r="198" spans="1:7" x14ac:dyDescent="0.25">
      <c r="A198" t="s">
        <v>578</v>
      </c>
      <c r="B198" t="s">
        <v>417</v>
      </c>
      <c r="C198" t="s">
        <v>415</v>
      </c>
      <c r="D198" t="s">
        <v>418</v>
      </c>
      <c r="E198">
        <v>4950</v>
      </c>
      <c r="F198" s="3">
        <f t="shared" si="9"/>
        <v>0.1984126984126984</v>
      </c>
      <c r="G198">
        <f t="shared" si="10"/>
        <v>1</v>
      </c>
    </row>
    <row r="199" spans="1:7" x14ac:dyDescent="0.25">
      <c r="A199" t="s">
        <v>578</v>
      </c>
      <c r="B199" t="s">
        <v>419</v>
      </c>
      <c r="C199" t="s">
        <v>415</v>
      </c>
      <c r="D199" t="s">
        <v>420</v>
      </c>
      <c r="E199">
        <v>20087</v>
      </c>
      <c r="F199" s="3">
        <f t="shared" si="9"/>
        <v>0.76587301587301593</v>
      </c>
      <c r="G199">
        <f t="shared" si="10"/>
        <v>4</v>
      </c>
    </row>
    <row r="200" spans="1:7" x14ac:dyDescent="0.25">
      <c r="A200" t="s">
        <v>578</v>
      </c>
      <c r="B200" t="s">
        <v>421</v>
      </c>
      <c r="C200" t="s">
        <v>415</v>
      </c>
      <c r="D200" t="s">
        <v>422</v>
      </c>
      <c r="E200">
        <v>7043</v>
      </c>
      <c r="F200" s="3">
        <f t="shared" si="9"/>
        <v>0.32539682539682541</v>
      </c>
      <c r="G200">
        <f t="shared" si="10"/>
        <v>2</v>
      </c>
    </row>
    <row r="201" spans="1:7" x14ac:dyDescent="0.25">
      <c r="A201" t="s">
        <v>578</v>
      </c>
      <c r="B201" t="s">
        <v>423</v>
      </c>
      <c r="C201" t="s">
        <v>415</v>
      </c>
      <c r="D201" t="s">
        <v>424</v>
      </c>
      <c r="E201">
        <v>13477</v>
      </c>
      <c r="F201" s="3">
        <f t="shared" si="9"/>
        <v>0.61507936507936511</v>
      </c>
      <c r="G201">
        <f t="shared" si="10"/>
        <v>4</v>
      </c>
    </row>
    <row r="202" spans="1:7" x14ac:dyDescent="0.25">
      <c r="A202" t="s">
        <v>578</v>
      </c>
      <c r="B202" t="s">
        <v>425</v>
      </c>
      <c r="C202" t="s">
        <v>415</v>
      </c>
      <c r="D202" t="s">
        <v>426</v>
      </c>
      <c r="E202">
        <v>17023</v>
      </c>
      <c r="F202" s="3">
        <f t="shared" si="9"/>
        <v>0.71031746031746035</v>
      </c>
      <c r="G202">
        <f t="shared" si="10"/>
        <v>4</v>
      </c>
    </row>
    <row r="203" spans="1:7" x14ac:dyDescent="0.25">
      <c r="A203" t="s">
        <v>578</v>
      </c>
      <c r="B203" t="s">
        <v>427</v>
      </c>
      <c r="C203" t="s">
        <v>415</v>
      </c>
      <c r="D203" t="s">
        <v>428</v>
      </c>
      <c r="E203">
        <v>8036</v>
      </c>
      <c r="F203" s="3">
        <f t="shared" si="9"/>
        <v>0.39285714285714285</v>
      </c>
      <c r="G203">
        <f t="shared" si="10"/>
        <v>2</v>
      </c>
    </row>
    <row r="204" spans="1:7" x14ac:dyDescent="0.25">
      <c r="A204" t="s">
        <v>578</v>
      </c>
      <c r="B204" t="s">
        <v>429</v>
      </c>
      <c r="C204" t="s">
        <v>415</v>
      </c>
      <c r="D204" t="s">
        <v>430</v>
      </c>
      <c r="E204">
        <v>13136</v>
      </c>
      <c r="F204" s="3">
        <f t="shared" si="9"/>
        <v>0.59920634920634919</v>
      </c>
      <c r="G204">
        <f t="shared" si="10"/>
        <v>3</v>
      </c>
    </row>
    <row r="205" spans="1:7" x14ac:dyDescent="0.25">
      <c r="A205" t="s">
        <v>578</v>
      </c>
      <c r="B205" t="s">
        <v>431</v>
      </c>
      <c r="C205" t="s">
        <v>415</v>
      </c>
      <c r="D205" t="s">
        <v>432</v>
      </c>
      <c r="E205">
        <v>24772</v>
      </c>
      <c r="F205" s="3">
        <f t="shared" si="9"/>
        <v>0.86111111111111116</v>
      </c>
      <c r="G205">
        <f t="shared" si="10"/>
        <v>5</v>
      </c>
    </row>
    <row r="206" spans="1:7" x14ac:dyDescent="0.25">
      <c r="A206" t="s">
        <v>578</v>
      </c>
      <c r="B206" t="s">
        <v>433</v>
      </c>
      <c r="C206" t="s">
        <v>415</v>
      </c>
      <c r="D206" t="s">
        <v>434</v>
      </c>
      <c r="E206">
        <v>23096</v>
      </c>
      <c r="F206" s="3">
        <f t="shared" si="9"/>
        <v>0.83333333333333337</v>
      </c>
      <c r="G206">
        <f t="shared" si="10"/>
        <v>5</v>
      </c>
    </row>
    <row r="207" spans="1:7" x14ac:dyDescent="0.25">
      <c r="A207" t="s">
        <v>578</v>
      </c>
      <c r="B207" t="s">
        <v>435</v>
      </c>
      <c r="C207" t="s">
        <v>436</v>
      </c>
      <c r="D207" t="s">
        <v>437</v>
      </c>
      <c r="E207">
        <v>61889</v>
      </c>
      <c r="F207" s="3">
        <f t="shared" si="9"/>
        <v>0.98015873015873012</v>
      </c>
      <c r="G207">
        <f t="shared" si="10"/>
        <v>5</v>
      </c>
    </row>
    <row r="208" spans="1:7" x14ac:dyDescent="0.25">
      <c r="A208" t="s">
        <v>578</v>
      </c>
      <c r="B208" t="s">
        <v>438</v>
      </c>
      <c r="C208" t="s">
        <v>439</v>
      </c>
      <c r="D208" t="s">
        <v>440</v>
      </c>
      <c r="E208">
        <v>13799</v>
      </c>
      <c r="F208" s="3">
        <f t="shared" ref="F208:F239" si="11">_xlfn.RANK.AVG(E208,E$2:E$266,1)/COUNTIF(E$2:E$266,"&gt;0")</f>
        <v>0.63492063492063489</v>
      </c>
      <c r="G208">
        <f t="shared" si="10"/>
        <v>4</v>
      </c>
    </row>
    <row r="209" spans="1:7" x14ac:dyDescent="0.25">
      <c r="A209" t="s">
        <v>578</v>
      </c>
      <c r="B209" t="s">
        <v>457</v>
      </c>
      <c r="C209" t="s">
        <v>439</v>
      </c>
      <c r="D209" t="s">
        <v>458</v>
      </c>
      <c r="E209">
        <v>15252</v>
      </c>
      <c r="F209" s="3">
        <f t="shared" si="11"/>
        <v>0.65079365079365081</v>
      </c>
      <c r="G209">
        <f t="shared" si="10"/>
        <v>4</v>
      </c>
    </row>
    <row r="210" spans="1:7" x14ac:dyDescent="0.25">
      <c r="A210" t="s">
        <v>578</v>
      </c>
      <c r="B210" t="s">
        <v>441</v>
      </c>
      <c r="C210" t="s">
        <v>439</v>
      </c>
      <c r="D210" t="s">
        <v>442</v>
      </c>
      <c r="E210">
        <v>243810</v>
      </c>
      <c r="F210" s="3">
        <f t="shared" si="11"/>
        <v>1</v>
      </c>
      <c r="G210">
        <f t="shared" si="10"/>
        <v>5</v>
      </c>
    </row>
    <row r="211" spans="1:7" x14ac:dyDescent="0.25">
      <c r="A211" t="s">
        <v>578</v>
      </c>
      <c r="B211" t="s">
        <v>443</v>
      </c>
      <c r="C211" t="s">
        <v>439</v>
      </c>
      <c r="D211" t="s">
        <v>444</v>
      </c>
      <c r="E211">
        <v>23141</v>
      </c>
      <c r="F211" s="3">
        <f t="shared" si="11"/>
        <v>0.83730158730158732</v>
      </c>
      <c r="G211">
        <f t="shared" si="10"/>
        <v>5</v>
      </c>
    </row>
    <row r="212" spans="1:7" x14ac:dyDescent="0.25">
      <c r="A212" t="s">
        <v>578</v>
      </c>
      <c r="B212" t="s">
        <v>445</v>
      </c>
      <c r="C212" t="s">
        <v>439</v>
      </c>
      <c r="D212" t="s">
        <v>446</v>
      </c>
      <c r="E212">
        <v>6155</v>
      </c>
      <c r="F212" s="3">
        <f t="shared" si="11"/>
        <v>0.26587301587301587</v>
      </c>
      <c r="G212">
        <f t="shared" si="10"/>
        <v>2</v>
      </c>
    </row>
    <row r="213" spans="1:7" x14ac:dyDescent="0.25">
      <c r="A213" t="s">
        <v>578</v>
      </c>
      <c r="B213" t="s">
        <v>459</v>
      </c>
      <c r="C213" t="s">
        <v>439</v>
      </c>
      <c r="D213" t="s">
        <v>460</v>
      </c>
      <c r="E213">
        <v>3939</v>
      </c>
      <c r="F213" s="3">
        <f t="shared" si="11"/>
        <v>9.9206349206349201E-2</v>
      </c>
      <c r="G213">
        <f t="shared" si="10"/>
        <v>1</v>
      </c>
    </row>
    <row r="214" spans="1:7" x14ac:dyDescent="0.25">
      <c r="A214" t="s">
        <v>578</v>
      </c>
      <c r="B214" t="s">
        <v>447</v>
      </c>
      <c r="C214" t="s">
        <v>439</v>
      </c>
      <c r="D214" t="s">
        <v>448</v>
      </c>
      <c r="E214">
        <v>33233</v>
      </c>
      <c r="F214" s="3">
        <f t="shared" si="11"/>
        <v>0.91666666666666663</v>
      </c>
      <c r="G214">
        <f t="shared" si="10"/>
        <v>5</v>
      </c>
    </row>
    <row r="215" spans="1:7" x14ac:dyDescent="0.25">
      <c r="A215" t="s">
        <v>578</v>
      </c>
      <c r="B215" t="s">
        <v>449</v>
      </c>
      <c r="C215" t="s">
        <v>439</v>
      </c>
      <c r="D215" t="s">
        <v>450</v>
      </c>
      <c r="E215">
        <v>16867</v>
      </c>
      <c r="F215" s="3">
        <f t="shared" si="11"/>
        <v>0.70238095238095233</v>
      </c>
      <c r="G215">
        <f t="shared" si="10"/>
        <v>4</v>
      </c>
    </row>
    <row r="216" spans="1:7" x14ac:dyDescent="0.25">
      <c r="A216" t="s">
        <v>578</v>
      </c>
      <c r="B216" t="s">
        <v>451</v>
      </c>
      <c r="C216" t="s">
        <v>439</v>
      </c>
      <c r="D216" t="s">
        <v>452</v>
      </c>
      <c r="E216">
        <v>125412</v>
      </c>
      <c r="F216" s="3">
        <f t="shared" si="11"/>
        <v>0.99206349206349209</v>
      </c>
      <c r="G216">
        <f t="shared" si="10"/>
        <v>5</v>
      </c>
    </row>
    <row r="217" spans="1:7" x14ac:dyDescent="0.25">
      <c r="A217" t="s">
        <v>578</v>
      </c>
      <c r="B217" t="s">
        <v>453</v>
      </c>
      <c r="C217" t="s">
        <v>439</v>
      </c>
      <c r="D217" t="s">
        <v>454</v>
      </c>
      <c r="E217">
        <v>22812</v>
      </c>
      <c r="F217" s="3">
        <f t="shared" si="11"/>
        <v>0.82539682539682535</v>
      </c>
      <c r="G217">
        <f t="shared" si="10"/>
        <v>5</v>
      </c>
    </row>
    <row r="218" spans="1:7" x14ac:dyDescent="0.25">
      <c r="A218" t="s">
        <v>578</v>
      </c>
      <c r="B218" t="s">
        <v>455</v>
      </c>
      <c r="C218" t="s">
        <v>439</v>
      </c>
      <c r="D218" t="s">
        <v>456</v>
      </c>
      <c r="E218">
        <v>10014</v>
      </c>
      <c r="F218" s="3">
        <f t="shared" si="11"/>
        <v>0.49206349206349204</v>
      </c>
      <c r="G218">
        <f t="shared" si="10"/>
        <v>3</v>
      </c>
    </row>
    <row r="219" spans="1:7" x14ac:dyDescent="0.25">
      <c r="A219" t="s">
        <v>578</v>
      </c>
      <c r="B219" t="s">
        <v>461</v>
      </c>
      <c r="C219" t="s">
        <v>462</v>
      </c>
      <c r="D219" t="s">
        <v>463</v>
      </c>
      <c r="E219">
        <v>1212</v>
      </c>
      <c r="F219" s="3">
        <f t="shared" si="11"/>
        <v>7.9365079365079361E-3</v>
      </c>
      <c r="G219">
        <f t="shared" si="10"/>
        <v>1</v>
      </c>
    </row>
    <row r="220" spans="1:7" x14ac:dyDescent="0.25">
      <c r="A220" t="s">
        <v>578</v>
      </c>
      <c r="B220" t="s">
        <v>464</v>
      </c>
      <c r="C220" t="s">
        <v>462</v>
      </c>
      <c r="D220" t="s">
        <v>465</v>
      </c>
      <c r="E220">
        <v>6979</v>
      </c>
      <c r="F220" s="3">
        <f t="shared" si="11"/>
        <v>0.32142857142857145</v>
      </c>
      <c r="G220">
        <f t="shared" si="10"/>
        <v>2</v>
      </c>
    </row>
    <row r="221" spans="1:7" x14ac:dyDescent="0.25">
      <c r="A221" t="s">
        <v>578</v>
      </c>
      <c r="B221" t="s">
        <v>466</v>
      </c>
      <c r="C221" t="s">
        <v>462</v>
      </c>
      <c r="D221" t="s">
        <v>467</v>
      </c>
      <c r="E221">
        <v>6104</v>
      </c>
      <c r="F221" s="3">
        <f t="shared" si="11"/>
        <v>0.26190476190476192</v>
      </c>
      <c r="G221">
        <f t="shared" si="10"/>
        <v>2</v>
      </c>
    </row>
    <row r="222" spans="1:7" x14ac:dyDescent="0.25">
      <c r="A222" t="s">
        <v>578</v>
      </c>
      <c r="B222" t="s">
        <v>468</v>
      </c>
      <c r="C222" t="s">
        <v>462</v>
      </c>
      <c r="D222" t="s">
        <v>469</v>
      </c>
      <c r="E222">
        <v>16790</v>
      </c>
      <c r="F222" s="3">
        <f t="shared" si="11"/>
        <v>0.69841269841269837</v>
      </c>
      <c r="G222">
        <f t="shared" si="10"/>
        <v>4</v>
      </c>
    </row>
    <row r="223" spans="1:7" x14ac:dyDescent="0.25">
      <c r="A223" t="s">
        <v>578</v>
      </c>
      <c r="B223" t="s">
        <v>470</v>
      </c>
      <c r="C223" t="s">
        <v>462</v>
      </c>
      <c r="D223" t="s">
        <v>471</v>
      </c>
      <c r="E223">
        <v>30767</v>
      </c>
      <c r="F223" s="3">
        <f t="shared" si="11"/>
        <v>0.8928571428571429</v>
      </c>
      <c r="G223">
        <f t="shared" si="10"/>
        <v>5</v>
      </c>
    </row>
    <row r="224" spans="1:7" x14ac:dyDescent="0.25">
      <c r="A224" t="s">
        <v>578</v>
      </c>
      <c r="B224" t="s">
        <v>472</v>
      </c>
      <c r="C224" t="s">
        <v>473</v>
      </c>
      <c r="D224" t="s">
        <v>474</v>
      </c>
      <c r="E224">
        <v>5254</v>
      </c>
      <c r="F224" s="3">
        <f t="shared" si="11"/>
        <v>0.21031746031746032</v>
      </c>
      <c r="G224">
        <f t="shared" si="10"/>
        <v>2</v>
      </c>
    </row>
    <row r="225" spans="1:7" x14ac:dyDescent="0.25">
      <c r="A225" t="s">
        <v>578</v>
      </c>
      <c r="B225" t="s">
        <v>475</v>
      </c>
      <c r="C225" t="s">
        <v>473</v>
      </c>
      <c r="D225" t="s">
        <v>476</v>
      </c>
      <c r="E225">
        <v>37423</v>
      </c>
      <c r="F225" s="3">
        <f t="shared" si="11"/>
        <v>0.93650793650793651</v>
      </c>
      <c r="G225">
        <f t="shared" si="10"/>
        <v>5</v>
      </c>
    </row>
    <row r="226" spans="1:7" x14ac:dyDescent="0.25">
      <c r="A226" t="s">
        <v>578</v>
      </c>
      <c r="B226" t="s">
        <v>477</v>
      </c>
      <c r="C226" t="s">
        <v>473</v>
      </c>
      <c r="D226" t="s">
        <v>478</v>
      </c>
      <c r="E226">
        <v>21875</v>
      </c>
      <c r="F226" s="3">
        <f t="shared" si="11"/>
        <v>0.79563492063492058</v>
      </c>
      <c r="G226">
        <f t="shared" si="10"/>
        <v>4</v>
      </c>
    </row>
    <row r="227" spans="1:7" x14ac:dyDescent="0.25">
      <c r="A227" t="s">
        <v>578</v>
      </c>
      <c r="B227" t="s">
        <v>479</v>
      </c>
      <c r="C227" t="s">
        <v>473</v>
      </c>
      <c r="D227" t="s">
        <v>480</v>
      </c>
      <c r="E227">
        <v>9563</v>
      </c>
      <c r="F227" s="3">
        <f t="shared" si="11"/>
        <v>0.48015873015873017</v>
      </c>
      <c r="G227">
        <f t="shared" si="10"/>
        <v>3</v>
      </c>
    </row>
    <row r="228" spans="1:7" x14ac:dyDescent="0.25">
      <c r="A228" t="s">
        <v>578</v>
      </c>
      <c r="B228" t="s">
        <v>481</v>
      </c>
      <c r="C228" t="s">
        <v>473</v>
      </c>
      <c r="D228" t="s">
        <v>482</v>
      </c>
      <c r="E228">
        <v>27117</v>
      </c>
      <c r="F228" s="3">
        <f t="shared" si="11"/>
        <v>0.87301587301587302</v>
      </c>
      <c r="G228">
        <f t="shared" si="10"/>
        <v>5</v>
      </c>
    </row>
    <row r="229" spans="1:7" x14ac:dyDescent="0.25">
      <c r="A229" t="s">
        <v>578</v>
      </c>
      <c r="B229" t="s">
        <v>483</v>
      </c>
      <c r="C229" t="s">
        <v>473</v>
      </c>
      <c r="D229" t="s">
        <v>484</v>
      </c>
      <c r="E229">
        <v>15152</v>
      </c>
      <c r="F229" s="3">
        <f t="shared" si="11"/>
        <v>0.6428571428571429</v>
      </c>
      <c r="G229">
        <f t="shared" si="10"/>
        <v>4</v>
      </c>
    </row>
    <row r="230" spans="1:7" x14ac:dyDescent="0.25">
      <c r="A230" t="s">
        <v>578</v>
      </c>
      <c r="B230" t="s">
        <v>485</v>
      </c>
      <c r="C230" t="s">
        <v>473</v>
      </c>
      <c r="D230" t="s">
        <v>486</v>
      </c>
      <c r="E230">
        <v>12251</v>
      </c>
      <c r="F230" s="3">
        <f t="shared" si="11"/>
        <v>0.55952380952380953</v>
      </c>
      <c r="G230">
        <f t="shared" si="10"/>
        <v>3</v>
      </c>
    </row>
    <row r="231" spans="1:7" x14ac:dyDescent="0.25">
      <c r="A231" t="s">
        <v>578</v>
      </c>
      <c r="B231" t="s">
        <v>489</v>
      </c>
      <c r="C231" t="s">
        <v>473</v>
      </c>
      <c r="D231" t="s">
        <v>490</v>
      </c>
      <c r="E231">
        <v>189978</v>
      </c>
      <c r="F231" s="3">
        <f t="shared" si="11"/>
        <v>0.99603174603174605</v>
      </c>
      <c r="G231">
        <f t="shared" si="10"/>
        <v>5</v>
      </c>
    </row>
    <row r="232" spans="1:7" x14ac:dyDescent="0.25">
      <c r="A232" t="s">
        <v>578</v>
      </c>
      <c r="B232" t="s">
        <v>487</v>
      </c>
      <c r="C232" t="s">
        <v>473</v>
      </c>
      <c r="D232" t="s">
        <v>488</v>
      </c>
      <c r="E232">
        <v>4479</v>
      </c>
      <c r="F232" s="3">
        <f t="shared" si="11"/>
        <v>0.15079365079365079</v>
      </c>
      <c r="G232">
        <f t="shared" si="10"/>
        <v>1</v>
      </c>
    </row>
    <row r="233" spans="1:7" x14ac:dyDescent="0.25">
      <c r="A233" t="s">
        <v>578</v>
      </c>
      <c r="B233" t="s">
        <v>491</v>
      </c>
      <c r="C233" t="s">
        <v>473</v>
      </c>
      <c r="D233" t="s">
        <v>492</v>
      </c>
      <c r="E233">
        <v>2809</v>
      </c>
      <c r="F233" s="3">
        <f t="shared" si="11"/>
        <v>4.3650793650793648E-2</v>
      </c>
      <c r="G233">
        <f t="shared" si="10"/>
        <v>1</v>
      </c>
    </row>
    <row r="234" spans="1:7" x14ac:dyDescent="0.25">
      <c r="A234" t="s">
        <v>578</v>
      </c>
      <c r="B234" t="s">
        <v>493</v>
      </c>
      <c r="C234" t="s">
        <v>473</v>
      </c>
      <c r="D234" t="s">
        <v>494</v>
      </c>
      <c r="E234">
        <v>7569</v>
      </c>
      <c r="F234" s="3">
        <f t="shared" si="11"/>
        <v>0.3531746031746032</v>
      </c>
      <c r="G234">
        <f t="shared" si="10"/>
        <v>2</v>
      </c>
    </row>
    <row r="235" spans="1:7" x14ac:dyDescent="0.25">
      <c r="A235" t="s">
        <v>578</v>
      </c>
      <c r="B235" t="s">
        <v>495</v>
      </c>
      <c r="C235" t="s">
        <v>473</v>
      </c>
      <c r="D235" t="s">
        <v>496</v>
      </c>
      <c r="E235">
        <v>8361</v>
      </c>
      <c r="F235" s="3">
        <f t="shared" si="11"/>
        <v>0.40873015873015872</v>
      </c>
      <c r="G235">
        <f t="shared" si="10"/>
        <v>3</v>
      </c>
    </row>
    <row r="236" spans="1:7" x14ac:dyDescent="0.25">
      <c r="A236" t="s">
        <v>578</v>
      </c>
      <c r="B236" t="s">
        <v>497</v>
      </c>
      <c r="C236" t="s">
        <v>498</v>
      </c>
      <c r="D236" t="s">
        <v>499</v>
      </c>
      <c r="E236">
        <v>4448</v>
      </c>
      <c r="F236" s="3">
        <f t="shared" si="11"/>
        <v>0.14682539682539683</v>
      </c>
      <c r="G236">
        <f t="shared" si="10"/>
        <v>1</v>
      </c>
    </row>
    <row r="237" spans="1:7" x14ac:dyDescent="0.25">
      <c r="A237" t="s">
        <v>578</v>
      </c>
      <c r="B237" t="s">
        <v>500</v>
      </c>
      <c r="C237" t="s">
        <v>498</v>
      </c>
      <c r="D237" t="s">
        <v>501</v>
      </c>
      <c r="E237">
        <v>3937</v>
      </c>
      <c r="F237" s="3">
        <f t="shared" si="11"/>
        <v>9.5238095238095233E-2</v>
      </c>
      <c r="G237">
        <f t="shared" si="10"/>
        <v>1</v>
      </c>
    </row>
    <row r="238" spans="1:7" x14ac:dyDescent="0.25">
      <c r="A238" t="s">
        <v>578</v>
      </c>
      <c r="B238" t="s">
        <v>502</v>
      </c>
      <c r="C238" t="s">
        <v>498</v>
      </c>
      <c r="D238" t="s">
        <v>503</v>
      </c>
      <c r="E238">
        <v>4595</v>
      </c>
      <c r="F238" s="3">
        <f t="shared" si="11"/>
        <v>0.15873015873015872</v>
      </c>
      <c r="G238">
        <f t="shared" si="10"/>
        <v>1</v>
      </c>
    </row>
    <row r="239" spans="1:7" x14ac:dyDescent="0.25">
      <c r="A239" t="s">
        <v>578</v>
      </c>
      <c r="B239" t="s">
        <v>504</v>
      </c>
      <c r="C239" t="s">
        <v>498</v>
      </c>
      <c r="D239" t="s">
        <v>505</v>
      </c>
      <c r="E239">
        <v>9517</v>
      </c>
      <c r="F239" s="3">
        <f t="shared" si="11"/>
        <v>0.47619047619047616</v>
      </c>
      <c r="G239">
        <f t="shared" si="10"/>
        <v>3</v>
      </c>
    </row>
    <row r="240" spans="1:7" x14ac:dyDescent="0.25">
      <c r="A240" t="s">
        <v>578</v>
      </c>
      <c r="B240" t="s">
        <v>506</v>
      </c>
      <c r="C240" t="s">
        <v>498</v>
      </c>
      <c r="D240" t="s">
        <v>507</v>
      </c>
      <c r="E240">
        <v>17878</v>
      </c>
      <c r="F240" s="3">
        <f t="shared" ref="F240:F271" si="12">_xlfn.RANK.AVG(E240,E$2:E$266,1)/COUNTIF(E$2:E$266,"&gt;0")</f>
        <v>0.74206349206349209</v>
      </c>
      <c r="G240">
        <f t="shared" si="10"/>
        <v>4</v>
      </c>
    </row>
    <row r="241" spans="1:7" x14ac:dyDescent="0.25">
      <c r="A241" t="s">
        <v>578</v>
      </c>
      <c r="B241" t="s">
        <v>508</v>
      </c>
      <c r="C241" t="s">
        <v>498</v>
      </c>
      <c r="D241" t="s">
        <v>509</v>
      </c>
      <c r="E241">
        <v>5210</v>
      </c>
      <c r="F241" s="3">
        <f t="shared" si="12"/>
        <v>0.20634920634920634</v>
      </c>
      <c r="G241">
        <f t="shared" si="10"/>
        <v>2</v>
      </c>
    </row>
    <row r="242" spans="1:7" x14ac:dyDescent="0.25">
      <c r="A242" t="s">
        <v>578</v>
      </c>
      <c r="B242" t="s">
        <v>510</v>
      </c>
      <c r="C242" t="s">
        <v>498</v>
      </c>
      <c r="D242" t="s">
        <v>511</v>
      </c>
      <c r="E242">
        <v>12434</v>
      </c>
      <c r="F242" s="3">
        <f t="shared" si="12"/>
        <v>0.57936507936507942</v>
      </c>
      <c r="G242">
        <f t="shared" si="10"/>
        <v>3</v>
      </c>
    </row>
    <row r="243" spans="1:7" x14ac:dyDescent="0.25">
      <c r="A243" t="s">
        <v>578</v>
      </c>
      <c r="B243" t="s">
        <v>512</v>
      </c>
      <c r="C243" t="s">
        <v>498</v>
      </c>
      <c r="D243" t="s">
        <v>513</v>
      </c>
      <c r="E243">
        <v>4201</v>
      </c>
      <c r="F243" s="3">
        <f t="shared" si="12"/>
        <v>0.12698412698412698</v>
      </c>
      <c r="G243">
        <f t="shared" si="10"/>
        <v>1</v>
      </c>
    </row>
    <row r="244" spans="1:7" x14ac:dyDescent="0.25">
      <c r="A244" t="s">
        <v>578</v>
      </c>
      <c r="B244" t="s">
        <v>514</v>
      </c>
      <c r="C244" t="s">
        <v>498</v>
      </c>
      <c r="D244" t="s">
        <v>515</v>
      </c>
      <c r="E244">
        <v>8515</v>
      </c>
      <c r="F244" s="3">
        <f t="shared" si="12"/>
        <v>0.42063492063492064</v>
      </c>
      <c r="G244">
        <f t="shared" si="10"/>
        <v>3</v>
      </c>
    </row>
    <row r="245" spans="1:7" x14ac:dyDescent="0.25">
      <c r="A245" t="s">
        <v>578</v>
      </c>
      <c r="B245" t="s">
        <v>516</v>
      </c>
      <c r="C245" t="s">
        <v>498</v>
      </c>
      <c r="D245" t="s">
        <v>517</v>
      </c>
      <c r="E245">
        <v>3401</v>
      </c>
      <c r="F245" s="3">
        <f t="shared" si="12"/>
        <v>7.5396825396825393E-2</v>
      </c>
      <c r="G245">
        <f t="shared" si="10"/>
        <v>1</v>
      </c>
    </row>
    <row r="246" spans="1:7" x14ac:dyDescent="0.25">
      <c r="A246" t="s">
        <v>578</v>
      </c>
      <c r="B246" t="s">
        <v>518</v>
      </c>
      <c r="C246" t="s">
        <v>498</v>
      </c>
      <c r="D246" t="s">
        <v>519</v>
      </c>
      <c r="E246">
        <v>2166</v>
      </c>
      <c r="F246" s="3">
        <f t="shared" si="12"/>
        <v>2.3809523809523808E-2</v>
      </c>
      <c r="G246">
        <f t="shared" si="10"/>
        <v>1</v>
      </c>
    </row>
    <row r="247" spans="1:7" x14ac:dyDescent="0.25">
      <c r="A247" t="s">
        <v>578</v>
      </c>
      <c r="B247" t="s">
        <v>520</v>
      </c>
      <c r="C247" t="s">
        <v>521</v>
      </c>
      <c r="D247" t="s">
        <v>522</v>
      </c>
      <c r="F247" s="3"/>
    </row>
    <row r="248" spans="1:7" x14ac:dyDescent="0.25">
      <c r="A248" t="s">
        <v>578</v>
      </c>
      <c r="B248" t="s">
        <v>523</v>
      </c>
      <c r="C248" t="s">
        <v>521</v>
      </c>
      <c r="D248" t="s">
        <v>524</v>
      </c>
      <c r="E248">
        <v>7588</v>
      </c>
      <c r="F248" s="3">
        <f>_xlfn.RANK.AVG(E248,E$2:E$266,1)/COUNTIF(E$2:E$266,"&gt;0")</f>
        <v>0.35714285714285715</v>
      </c>
      <c r="G248">
        <f t="shared" si="10"/>
        <v>2</v>
      </c>
    </row>
    <row r="249" spans="1:7" x14ac:dyDescent="0.25">
      <c r="A249" t="s">
        <v>578</v>
      </c>
      <c r="B249" t="s">
        <v>525</v>
      </c>
      <c r="C249" t="s">
        <v>521</v>
      </c>
      <c r="D249" t="s">
        <v>526</v>
      </c>
      <c r="E249">
        <v>16600</v>
      </c>
      <c r="F249" s="3">
        <f>_xlfn.RANK.AVG(E249,E$2:E$266,1)/COUNTIF(E$2:E$266,"&gt;0")</f>
        <v>0.69444444444444442</v>
      </c>
      <c r="G249">
        <f t="shared" si="10"/>
        <v>4</v>
      </c>
    </row>
    <row r="250" spans="1:7" x14ac:dyDescent="0.25">
      <c r="A250" t="s">
        <v>578</v>
      </c>
      <c r="B250" t="s">
        <v>527</v>
      </c>
      <c r="C250" t="s">
        <v>521</v>
      </c>
      <c r="D250" t="s">
        <v>528</v>
      </c>
      <c r="F250" s="3"/>
    </row>
    <row r="251" spans="1:7" x14ac:dyDescent="0.25">
      <c r="A251" t="s">
        <v>578</v>
      </c>
      <c r="B251" t="s">
        <v>529</v>
      </c>
      <c r="C251" t="s">
        <v>521</v>
      </c>
      <c r="D251" t="s">
        <v>530</v>
      </c>
      <c r="E251">
        <v>8484</v>
      </c>
      <c r="F251" s="3">
        <f t="shared" ref="F251:F266" si="13">_xlfn.RANK.AVG(E251,E$2:E$266,1)/COUNTIF(E$2:E$266,"&gt;0")</f>
        <v>0.41666666666666669</v>
      </c>
      <c r="G251">
        <f t="shared" si="10"/>
        <v>3</v>
      </c>
    </row>
    <row r="252" spans="1:7" x14ac:dyDescent="0.25">
      <c r="A252" t="s">
        <v>578</v>
      </c>
      <c r="B252" t="s">
        <v>531</v>
      </c>
      <c r="C252" t="s">
        <v>521</v>
      </c>
      <c r="D252" t="s">
        <v>532</v>
      </c>
      <c r="E252">
        <v>7672</v>
      </c>
      <c r="F252" s="3">
        <f t="shared" si="13"/>
        <v>0.36904761904761907</v>
      </c>
      <c r="G252">
        <f t="shared" si="10"/>
        <v>2</v>
      </c>
    </row>
    <row r="253" spans="1:7" x14ac:dyDescent="0.25">
      <c r="A253" t="s">
        <v>578</v>
      </c>
      <c r="B253" t="s">
        <v>533</v>
      </c>
      <c r="C253" t="s">
        <v>521</v>
      </c>
      <c r="D253" t="s">
        <v>534</v>
      </c>
      <c r="E253">
        <v>13248</v>
      </c>
      <c r="F253" s="3">
        <f t="shared" si="13"/>
        <v>0.60317460317460314</v>
      </c>
      <c r="G253">
        <f t="shared" si="10"/>
        <v>4</v>
      </c>
    </row>
    <row r="254" spans="1:7" x14ac:dyDescent="0.25">
      <c r="A254" t="s">
        <v>578</v>
      </c>
      <c r="B254" t="s">
        <v>535</v>
      </c>
      <c r="C254" t="s">
        <v>521</v>
      </c>
      <c r="D254" t="s">
        <v>536</v>
      </c>
      <c r="E254">
        <v>7875</v>
      </c>
      <c r="F254" s="3">
        <f t="shared" si="13"/>
        <v>0.38095238095238093</v>
      </c>
      <c r="G254">
        <f t="shared" si="10"/>
        <v>2</v>
      </c>
    </row>
    <row r="255" spans="1:7" x14ac:dyDescent="0.25">
      <c r="A255" t="s">
        <v>578</v>
      </c>
      <c r="B255" t="s">
        <v>537</v>
      </c>
      <c r="C255" t="s">
        <v>521</v>
      </c>
      <c r="D255" t="s">
        <v>538</v>
      </c>
      <c r="E255">
        <v>5537</v>
      </c>
      <c r="F255" s="3">
        <f t="shared" si="13"/>
        <v>0.22222222222222221</v>
      </c>
      <c r="G255">
        <f t="shared" si="10"/>
        <v>2</v>
      </c>
    </row>
    <row r="256" spans="1:7" x14ac:dyDescent="0.25">
      <c r="A256" t="s">
        <v>578</v>
      </c>
      <c r="B256" t="s">
        <v>539</v>
      </c>
      <c r="C256" t="s">
        <v>521</v>
      </c>
      <c r="D256" t="s">
        <v>540</v>
      </c>
      <c r="E256">
        <v>5410</v>
      </c>
      <c r="F256" s="3">
        <f t="shared" si="13"/>
        <v>0.21428571428571427</v>
      </c>
      <c r="G256">
        <f t="shared" si="10"/>
        <v>2</v>
      </c>
    </row>
    <row r="257" spans="1:7" x14ac:dyDescent="0.25">
      <c r="A257" t="s">
        <v>578</v>
      </c>
      <c r="B257" t="s">
        <v>541</v>
      </c>
      <c r="C257" t="s">
        <v>542</v>
      </c>
      <c r="D257" t="s">
        <v>543</v>
      </c>
      <c r="E257">
        <v>21776</v>
      </c>
      <c r="F257" s="3">
        <f t="shared" si="13"/>
        <v>0.78968253968253965</v>
      </c>
      <c r="G257">
        <f t="shared" si="10"/>
        <v>4</v>
      </c>
    </row>
    <row r="258" spans="1:7" x14ac:dyDescent="0.25">
      <c r="A258" t="s">
        <v>578</v>
      </c>
      <c r="B258" t="s">
        <v>544</v>
      </c>
      <c r="C258" t="s">
        <v>542</v>
      </c>
      <c r="D258" t="s">
        <v>545</v>
      </c>
      <c r="E258">
        <v>14516</v>
      </c>
      <c r="F258" s="3">
        <f t="shared" si="13"/>
        <v>0.63888888888888884</v>
      </c>
      <c r="G258">
        <f t="shared" si="10"/>
        <v>4</v>
      </c>
    </row>
    <row r="259" spans="1:7" x14ac:dyDescent="0.25">
      <c r="A259" t="s">
        <v>578</v>
      </c>
      <c r="B259" t="s">
        <v>546</v>
      </c>
      <c r="C259" t="s">
        <v>542</v>
      </c>
      <c r="D259" t="s">
        <v>547</v>
      </c>
      <c r="E259">
        <v>10591</v>
      </c>
      <c r="F259" s="3">
        <f t="shared" si="13"/>
        <v>0.52380952380952384</v>
      </c>
      <c r="G259">
        <f t="shared" ref="G259:G266" si="14">FLOOR((F259+0.1999999999)/0.2,1)</f>
        <v>3</v>
      </c>
    </row>
    <row r="260" spans="1:7" x14ac:dyDescent="0.25">
      <c r="A260" t="s">
        <v>578</v>
      </c>
      <c r="B260" t="s">
        <v>548</v>
      </c>
      <c r="C260" t="s">
        <v>542</v>
      </c>
      <c r="D260" t="s">
        <v>549</v>
      </c>
      <c r="E260">
        <v>4150</v>
      </c>
      <c r="F260" s="3">
        <f t="shared" si="13"/>
        <v>0.11904761904761904</v>
      </c>
      <c r="G260">
        <f t="shared" si="14"/>
        <v>1</v>
      </c>
    </row>
    <row r="261" spans="1:7" x14ac:dyDescent="0.25">
      <c r="A261" t="s">
        <v>578</v>
      </c>
      <c r="B261" t="s">
        <v>550</v>
      </c>
      <c r="C261" t="s">
        <v>542</v>
      </c>
      <c r="D261" t="s">
        <v>551</v>
      </c>
      <c r="E261">
        <v>34767</v>
      </c>
      <c r="F261" s="3">
        <f t="shared" si="13"/>
        <v>0.93253968253968256</v>
      </c>
      <c r="G261">
        <f t="shared" si="14"/>
        <v>5</v>
      </c>
    </row>
    <row r="262" spans="1:7" x14ac:dyDescent="0.25">
      <c r="A262" t="s">
        <v>578</v>
      </c>
      <c r="B262" t="s">
        <v>552</v>
      </c>
      <c r="C262" t="s">
        <v>542</v>
      </c>
      <c r="D262" t="s">
        <v>553</v>
      </c>
      <c r="E262">
        <v>22448</v>
      </c>
      <c r="F262" s="3">
        <f t="shared" si="13"/>
        <v>0.81746031746031744</v>
      </c>
      <c r="G262">
        <f t="shared" si="14"/>
        <v>5</v>
      </c>
    </row>
    <row r="263" spans="1:7" x14ac:dyDescent="0.25">
      <c r="A263" t="s">
        <v>578</v>
      </c>
      <c r="B263" t="s">
        <v>554</v>
      </c>
      <c r="C263" t="s">
        <v>542</v>
      </c>
      <c r="D263" t="s">
        <v>555</v>
      </c>
      <c r="E263">
        <v>7605</v>
      </c>
      <c r="F263" s="3">
        <f t="shared" si="13"/>
        <v>0.36507936507936506</v>
      </c>
      <c r="G263">
        <f t="shared" si="14"/>
        <v>2</v>
      </c>
    </row>
    <row r="264" spans="1:7" x14ac:dyDescent="0.25">
      <c r="A264" t="s">
        <v>578</v>
      </c>
      <c r="B264" t="s">
        <v>556</v>
      </c>
      <c r="C264" t="s">
        <v>542</v>
      </c>
      <c r="D264" t="s">
        <v>557</v>
      </c>
      <c r="E264">
        <v>17446</v>
      </c>
      <c r="F264" s="3">
        <f t="shared" si="13"/>
        <v>0.72222222222222221</v>
      </c>
      <c r="G264">
        <f t="shared" si="14"/>
        <v>4</v>
      </c>
    </row>
    <row r="265" spans="1:7" x14ac:dyDescent="0.25">
      <c r="A265" t="s">
        <v>578</v>
      </c>
      <c r="B265" t="s">
        <v>558</v>
      </c>
      <c r="C265" t="s">
        <v>542</v>
      </c>
      <c r="D265" t="s">
        <v>559</v>
      </c>
      <c r="E265">
        <v>17930</v>
      </c>
      <c r="F265" s="3">
        <f t="shared" si="13"/>
        <v>0.74603174603174605</v>
      </c>
      <c r="G265">
        <f t="shared" si="14"/>
        <v>4</v>
      </c>
    </row>
    <row r="266" spans="1:7" x14ac:dyDescent="0.25">
      <c r="A266" t="s">
        <v>578</v>
      </c>
      <c r="B266" t="s">
        <v>560</v>
      </c>
      <c r="C266" t="s">
        <v>542</v>
      </c>
      <c r="D266" t="s">
        <v>561</v>
      </c>
      <c r="E266">
        <v>7099</v>
      </c>
      <c r="F266" s="3">
        <f t="shared" si="13"/>
        <v>0.34126984126984128</v>
      </c>
      <c r="G266">
        <f t="shared" si="14"/>
        <v>2</v>
      </c>
    </row>
  </sheetData>
  <autoFilter ref="A1:G267" xr:uid="{96780E82-BC62-41C7-94D5-E7ECE033FEF3}"/>
  <sortState xmlns:xlrd2="http://schemas.microsoft.com/office/spreadsheetml/2017/richdata2" ref="A2:G266">
    <sortCondition ref="C2:C266"/>
    <sortCondition ref="D2:D266"/>
  </sortState>
  <phoneticPr fontId="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4FB5F-54B4-42A1-A37D-44DEB3433836}">
  <dimension ref="A1:I267"/>
  <sheetViews>
    <sheetView topLeftCell="A142" workbookViewId="0">
      <selection activeCell="E168" sqref="E168"/>
    </sheetView>
  </sheetViews>
  <sheetFormatPr defaultRowHeight="15" x14ac:dyDescent="0.25"/>
  <cols>
    <col min="1" max="1" width="27.85546875" customWidth="1"/>
    <col min="6" max="6" width="7.7109375" customWidth="1"/>
    <col min="8" max="8" width="13.140625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>
        <v>2021</v>
      </c>
      <c r="F1" s="1" t="s">
        <v>579</v>
      </c>
      <c r="G1" s="1" t="s">
        <v>580</v>
      </c>
      <c r="H1" s="1" t="s">
        <v>565</v>
      </c>
      <c r="I1" s="1" t="s">
        <v>566</v>
      </c>
    </row>
    <row r="2" spans="1:9" x14ac:dyDescent="0.25">
      <c r="A2" t="s">
        <v>564</v>
      </c>
      <c r="B2" t="s">
        <v>4</v>
      </c>
      <c r="C2" t="s">
        <v>5</v>
      </c>
      <c r="D2" t="s">
        <v>6</v>
      </c>
      <c r="E2">
        <v>24.5</v>
      </c>
      <c r="F2">
        <v>27326</v>
      </c>
      <c r="G2">
        <f t="shared" ref="G2:G33" si="0">E2*1000/F2</f>
        <v>0.89658200980750935</v>
      </c>
      <c r="H2" s="3">
        <f t="shared" ref="H2:H33" si="1">_xlfn.RANK.AVG(G2,G$2:G$266,1)/COUNTIF(G$2:G$266,"&gt;0")</f>
        <v>0.18007662835249041</v>
      </c>
      <c r="I2">
        <f>FLOOR((H2+0.1999999999)/0.2,1)</f>
        <v>1</v>
      </c>
    </row>
    <row r="3" spans="1:9" x14ac:dyDescent="0.25">
      <c r="A3" t="s">
        <v>564</v>
      </c>
      <c r="B3" t="s">
        <v>7</v>
      </c>
      <c r="C3" t="s">
        <v>5</v>
      </c>
      <c r="D3" t="s">
        <v>8</v>
      </c>
      <c r="E3">
        <v>796.3</v>
      </c>
      <c r="F3">
        <v>204804</v>
      </c>
      <c r="G3">
        <f t="shared" si="0"/>
        <v>3.88810765414738</v>
      </c>
      <c r="H3" s="3">
        <f t="shared" si="1"/>
        <v>0.92337164750957856</v>
      </c>
      <c r="I3">
        <f t="shared" ref="I3:I66" si="2">FLOOR((H3+0.1999999999)/0.2,1)</f>
        <v>5</v>
      </c>
    </row>
    <row r="4" spans="1:9" x14ac:dyDescent="0.25">
      <c r="A4" t="s">
        <v>564</v>
      </c>
      <c r="B4" t="s">
        <v>11</v>
      </c>
      <c r="C4" t="s">
        <v>5</v>
      </c>
      <c r="D4" t="s">
        <v>12</v>
      </c>
      <c r="E4">
        <v>15</v>
      </c>
      <c r="F4">
        <v>10609</v>
      </c>
      <c r="G4">
        <f t="shared" si="0"/>
        <v>1.4138938637006315</v>
      </c>
      <c r="H4" s="3">
        <f t="shared" si="1"/>
        <v>0.38697318007662834</v>
      </c>
      <c r="I4">
        <f t="shared" si="2"/>
        <v>2</v>
      </c>
    </row>
    <row r="5" spans="1:9" x14ac:dyDescent="0.25">
      <c r="A5" t="s">
        <v>564</v>
      </c>
      <c r="B5" t="s">
        <v>13</v>
      </c>
      <c r="C5" t="s">
        <v>5</v>
      </c>
      <c r="D5" t="s">
        <v>14</v>
      </c>
      <c r="E5">
        <v>41.4</v>
      </c>
      <c r="F5">
        <v>22464</v>
      </c>
      <c r="G5">
        <f t="shared" si="0"/>
        <v>1.8429487179487178</v>
      </c>
      <c r="H5" s="3">
        <f t="shared" si="1"/>
        <v>0.57854406130268199</v>
      </c>
      <c r="I5">
        <f t="shared" si="2"/>
        <v>3</v>
      </c>
    </row>
    <row r="6" spans="1:9" x14ac:dyDescent="0.25">
      <c r="A6" t="s">
        <v>564</v>
      </c>
      <c r="B6" t="s">
        <v>15</v>
      </c>
      <c r="C6" t="s">
        <v>5</v>
      </c>
      <c r="D6" t="s">
        <v>16</v>
      </c>
      <c r="E6">
        <v>6.1</v>
      </c>
      <c r="F6">
        <v>2993</v>
      </c>
      <c r="G6">
        <f t="shared" si="0"/>
        <v>2.0380888740394254</v>
      </c>
      <c r="H6" s="3">
        <f t="shared" si="1"/>
        <v>0.65517241379310343</v>
      </c>
      <c r="I6">
        <f t="shared" si="2"/>
        <v>4</v>
      </c>
    </row>
    <row r="7" spans="1:9" x14ac:dyDescent="0.25">
      <c r="A7" t="s">
        <v>564</v>
      </c>
      <c r="B7" t="s">
        <v>19</v>
      </c>
      <c r="C7" t="s">
        <v>5</v>
      </c>
      <c r="D7" t="s">
        <v>20</v>
      </c>
      <c r="E7">
        <v>129</v>
      </c>
      <c r="F7">
        <v>30721</v>
      </c>
      <c r="G7">
        <f t="shared" si="0"/>
        <v>4.1990820611308228</v>
      </c>
      <c r="H7" s="3">
        <f t="shared" si="1"/>
        <v>0.95019157088122608</v>
      </c>
      <c r="I7">
        <f t="shared" si="2"/>
        <v>5</v>
      </c>
    </row>
    <row r="8" spans="1:9" x14ac:dyDescent="0.25">
      <c r="A8" t="s">
        <v>564</v>
      </c>
      <c r="B8" t="s">
        <v>21</v>
      </c>
      <c r="C8" t="s">
        <v>5</v>
      </c>
      <c r="D8" t="s">
        <v>22</v>
      </c>
      <c r="E8">
        <v>72.8</v>
      </c>
      <c r="F8">
        <v>27839</v>
      </c>
      <c r="G8">
        <f t="shared" si="0"/>
        <v>2.6150364596429467</v>
      </c>
      <c r="H8" s="3">
        <f t="shared" si="1"/>
        <v>0.8045977011494253</v>
      </c>
      <c r="I8">
        <f t="shared" si="2"/>
        <v>5</v>
      </c>
    </row>
    <row r="9" spans="1:9" x14ac:dyDescent="0.25">
      <c r="A9" t="s">
        <v>564</v>
      </c>
      <c r="B9" t="s">
        <v>29</v>
      </c>
      <c r="C9" t="s">
        <v>5</v>
      </c>
      <c r="D9" t="s">
        <v>30</v>
      </c>
      <c r="E9">
        <v>16.8</v>
      </c>
      <c r="F9">
        <v>6433</v>
      </c>
      <c r="G9">
        <f t="shared" si="0"/>
        <v>2.6115342763873777</v>
      </c>
      <c r="H9" s="3">
        <f t="shared" si="1"/>
        <v>0.8007662835249042</v>
      </c>
      <c r="I9">
        <f t="shared" si="2"/>
        <v>5</v>
      </c>
    </row>
    <row r="10" spans="1:9" x14ac:dyDescent="0.25">
      <c r="A10" t="s">
        <v>564</v>
      </c>
      <c r="B10" t="s">
        <v>23</v>
      </c>
      <c r="C10" t="s">
        <v>5</v>
      </c>
      <c r="D10" t="s">
        <v>24</v>
      </c>
      <c r="E10">
        <v>8.5</v>
      </c>
      <c r="F10">
        <v>27180</v>
      </c>
      <c r="G10">
        <f t="shared" si="0"/>
        <v>0.3127299484915379</v>
      </c>
      <c r="H10" s="3">
        <f t="shared" si="1"/>
        <v>1.9157088122605363E-2</v>
      </c>
      <c r="I10">
        <f t="shared" si="2"/>
        <v>1</v>
      </c>
    </row>
    <row r="11" spans="1:9" x14ac:dyDescent="0.25">
      <c r="A11" t="s">
        <v>564</v>
      </c>
      <c r="B11" t="s">
        <v>25</v>
      </c>
      <c r="C11" t="s">
        <v>5</v>
      </c>
      <c r="D11" t="s">
        <v>26</v>
      </c>
      <c r="E11">
        <v>25.4</v>
      </c>
      <c r="F11">
        <v>13982</v>
      </c>
      <c r="G11">
        <f t="shared" si="0"/>
        <v>1.8166213703332856</v>
      </c>
      <c r="H11" s="3">
        <f t="shared" si="1"/>
        <v>0.57088122605363989</v>
      </c>
      <c r="I11">
        <f t="shared" si="2"/>
        <v>3</v>
      </c>
    </row>
    <row r="12" spans="1:9" x14ac:dyDescent="0.25">
      <c r="A12" t="s">
        <v>564</v>
      </c>
      <c r="B12" t="s">
        <v>9</v>
      </c>
      <c r="C12" t="s">
        <v>5</v>
      </c>
      <c r="D12" t="s">
        <v>10</v>
      </c>
      <c r="E12">
        <v>15.9</v>
      </c>
      <c r="F12">
        <v>14000</v>
      </c>
      <c r="G12">
        <f t="shared" si="0"/>
        <v>1.1357142857142857</v>
      </c>
      <c r="H12" s="3">
        <f t="shared" si="1"/>
        <v>0.26819923371647508</v>
      </c>
      <c r="I12">
        <f t="shared" si="2"/>
        <v>2</v>
      </c>
    </row>
    <row r="13" spans="1:9" x14ac:dyDescent="0.25">
      <c r="A13" t="s">
        <v>564</v>
      </c>
      <c r="B13" t="s">
        <v>27</v>
      </c>
      <c r="C13" t="s">
        <v>5</v>
      </c>
      <c r="D13" t="s">
        <v>28</v>
      </c>
      <c r="E13">
        <v>15.1</v>
      </c>
      <c r="F13">
        <v>11189</v>
      </c>
      <c r="G13">
        <f t="shared" si="0"/>
        <v>1.349539726517115</v>
      </c>
      <c r="H13" s="3">
        <f t="shared" si="1"/>
        <v>0.36015325670498083</v>
      </c>
      <c r="I13">
        <f t="shared" si="2"/>
        <v>2</v>
      </c>
    </row>
    <row r="14" spans="1:9" x14ac:dyDescent="0.25">
      <c r="A14" t="s">
        <v>564</v>
      </c>
      <c r="B14" t="s">
        <v>17</v>
      </c>
      <c r="C14" t="s">
        <v>5</v>
      </c>
      <c r="D14" t="s">
        <v>18</v>
      </c>
      <c r="E14">
        <v>17</v>
      </c>
      <c r="F14">
        <v>9164</v>
      </c>
      <c r="G14">
        <f t="shared" si="0"/>
        <v>1.855085115670013</v>
      </c>
      <c r="H14" s="3">
        <f t="shared" si="1"/>
        <v>0.59003831417624519</v>
      </c>
      <c r="I14">
        <f t="shared" si="2"/>
        <v>3</v>
      </c>
    </row>
    <row r="15" spans="1:9" x14ac:dyDescent="0.25">
      <c r="A15" t="s">
        <v>564</v>
      </c>
      <c r="B15" t="s">
        <v>31</v>
      </c>
      <c r="C15" t="s">
        <v>32</v>
      </c>
      <c r="D15" t="s">
        <v>33</v>
      </c>
      <c r="E15">
        <v>28</v>
      </c>
      <c r="F15">
        <v>13064</v>
      </c>
      <c r="G15">
        <f t="shared" si="0"/>
        <v>2.1432945499081444</v>
      </c>
      <c r="H15" s="3">
        <f t="shared" si="1"/>
        <v>0.69348659003831414</v>
      </c>
      <c r="I15">
        <f t="shared" si="2"/>
        <v>4</v>
      </c>
    </row>
    <row r="16" spans="1:9" x14ac:dyDescent="0.25">
      <c r="A16" t="s">
        <v>564</v>
      </c>
      <c r="B16" t="s">
        <v>34</v>
      </c>
      <c r="C16" t="s">
        <v>32</v>
      </c>
      <c r="D16" t="s">
        <v>35</v>
      </c>
      <c r="E16">
        <v>8.6</v>
      </c>
      <c r="F16">
        <v>9010</v>
      </c>
      <c r="G16">
        <f t="shared" si="0"/>
        <v>0.9544950055493896</v>
      </c>
      <c r="H16" s="3">
        <f t="shared" si="1"/>
        <v>0.19923371647509577</v>
      </c>
      <c r="I16">
        <f t="shared" si="2"/>
        <v>1</v>
      </c>
    </row>
    <row r="17" spans="1:9" x14ac:dyDescent="0.25">
      <c r="A17" t="s">
        <v>564</v>
      </c>
      <c r="B17" t="s">
        <v>36</v>
      </c>
      <c r="C17" t="s">
        <v>32</v>
      </c>
      <c r="D17" t="s">
        <v>37</v>
      </c>
      <c r="E17">
        <v>192.8</v>
      </c>
      <c r="F17">
        <v>74066</v>
      </c>
      <c r="G17">
        <f t="shared" si="0"/>
        <v>2.6030837361272381</v>
      </c>
      <c r="H17" s="3">
        <f t="shared" si="1"/>
        <v>0.7931034482758621</v>
      </c>
      <c r="I17">
        <f t="shared" si="2"/>
        <v>4</v>
      </c>
    </row>
    <row r="18" spans="1:9" x14ac:dyDescent="0.25">
      <c r="A18" t="s">
        <v>564</v>
      </c>
      <c r="B18" t="s">
        <v>38</v>
      </c>
      <c r="C18" t="s">
        <v>32</v>
      </c>
      <c r="D18" t="s">
        <v>39</v>
      </c>
      <c r="E18">
        <v>59.7</v>
      </c>
      <c r="F18">
        <v>29585</v>
      </c>
      <c r="G18">
        <f t="shared" si="0"/>
        <v>2.0179144836910599</v>
      </c>
      <c r="H18" s="3">
        <f t="shared" si="1"/>
        <v>0.64367816091954022</v>
      </c>
      <c r="I18">
        <f t="shared" si="2"/>
        <v>4</v>
      </c>
    </row>
    <row r="19" spans="1:9" x14ac:dyDescent="0.25">
      <c r="A19" t="s">
        <v>564</v>
      </c>
      <c r="B19" t="s">
        <v>40</v>
      </c>
      <c r="C19" t="s">
        <v>32</v>
      </c>
      <c r="D19" t="s">
        <v>41</v>
      </c>
      <c r="E19">
        <v>9.1999999999999993</v>
      </c>
      <c r="F19">
        <v>14751</v>
      </c>
      <c r="G19">
        <f t="shared" si="0"/>
        <v>0.62368652972679817</v>
      </c>
      <c r="H19" s="3">
        <f t="shared" si="1"/>
        <v>9.1954022988505746E-2</v>
      </c>
      <c r="I19">
        <f t="shared" si="2"/>
        <v>1</v>
      </c>
    </row>
    <row r="20" spans="1:9" x14ac:dyDescent="0.25">
      <c r="A20" t="s">
        <v>564</v>
      </c>
      <c r="B20" t="s">
        <v>42</v>
      </c>
      <c r="C20" t="s">
        <v>32</v>
      </c>
      <c r="D20" t="s">
        <v>43</v>
      </c>
      <c r="E20">
        <v>5.8</v>
      </c>
      <c r="F20">
        <v>4991</v>
      </c>
      <c r="G20">
        <f t="shared" si="0"/>
        <v>1.1620917651773193</v>
      </c>
      <c r="H20" s="3">
        <f t="shared" si="1"/>
        <v>0.28735632183908044</v>
      </c>
      <c r="I20">
        <f t="shared" si="2"/>
        <v>2</v>
      </c>
    </row>
    <row r="21" spans="1:9" x14ac:dyDescent="0.25">
      <c r="A21" t="s">
        <v>564</v>
      </c>
      <c r="B21" t="s">
        <v>44</v>
      </c>
      <c r="C21" t="s">
        <v>32</v>
      </c>
      <c r="D21" t="s">
        <v>45</v>
      </c>
      <c r="E21">
        <v>90.1</v>
      </c>
      <c r="F21">
        <v>47949</v>
      </c>
      <c r="G21">
        <f t="shared" si="0"/>
        <v>1.8790798556799932</v>
      </c>
      <c r="H21" s="3">
        <f t="shared" si="1"/>
        <v>0.5977011494252874</v>
      </c>
      <c r="I21">
        <f t="shared" si="2"/>
        <v>3</v>
      </c>
    </row>
    <row r="22" spans="1:9" x14ac:dyDescent="0.25">
      <c r="A22" t="s">
        <v>564</v>
      </c>
      <c r="B22" t="s">
        <v>46</v>
      </c>
      <c r="C22" t="s">
        <v>32</v>
      </c>
      <c r="D22" t="s">
        <v>47</v>
      </c>
      <c r="E22">
        <v>43.8</v>
      </c>
      <c r="F22">
        <v>18822</v>
      </c>
      <c r="G22">
        <f t="shared" si="0"/>
        <v>2.3270640739560089</v>
      </c>
      <c r="H22" s="3">
        <f t="shared" si="1"/>
        <v>0.73180076628352486</v>
      </c>
      <c r="I22">
        <f t="shared" si="2"/>
        <v>4</v>
      </c>
    </row>
    <row r="23" spans="1:9" x14ac:dyDescent="0.25">
      <c r="A23" t="s">
        <v>564</v>
      </c>
      <c r="B23" t="s">
        <v>48</v>
      </c>
      <c r="C23" t="s">
        <v>32</v>
      </c>
      <c r="D23" t="s">
        <v>49</v>
      </c>
      <c r="E23">
        <v>50.7</v>
      </c>
      <c r="F23">
        <v>36335</v>
      </c>
      <c r="G23">
        <f t="shared" si="0"/>
        <v>1.3953488372093024</v>
      </c>
      <c r="H23" s="3">
        <f t="shared" si="1"/>
        <v>0.37164750957854409</v>
      </c>
      <c r="I23">
        <f t="shared" si="2"/>
        <v>2</v>
      </c>
    </row>
    <row r="24" spans="1:9" x14ac:dyDescent="0.25">
      <c r="A24" t="s">
        <v>564</v>
      </c>
      <c r="B24" t="s">
        <v>50</v>
      </c>
      <c r="C24" t="s">
        <v>32</v>
      </c>
      <c r="D24" t="s">
        <v>51</v>
      </c>
      <c r="E24">
        <v>5.0999999999999996</v>
      </c>
      <c r="F24">
        <v>13921</v>
      </c>
      <c r="G24">
        <f t="shared" si="0"/>
        <v>0.36635299188276704</v>
      </c>
      <c r="H24" s="3">
        <f t="shared" si="1"/>
        <v>3.0651340996168581E-2</v>
      </c>
      <c r="I24">
        <f t="shared" si="2"/>
        <v>1</v>
      </c>
    </row>
    <row r="25" spans="1:9" x14ac:dyDescent="0.25">
      <c r="A25" t="s">
        <v>564</v>
      </c>
      <c r="B25" t="s">
        <v>52</v>
      </c>
      <c r="C25" t="s">
        <v>32</v>
      </c>
      <c r="D25" t="s">
        <v>53</v>
      </c>
      <c r="E25">
        <v>20.2</v>
      </c>
      <c r="F25">
        <v>12852</v>
      </c>
      <c r="G25">
        <f t="shared" si="0"/>
        <v>1.5717398070339246</v>
      </c>
      <c r="H25" s="3">
        <f t="shared" si="1"/>
        <v>0.47509578544061304</v>
      </c>
      <c r="I25">
        <f t="shared" si="2"/>
        <v>3</v>
      </c>
    </row>
    <row r="26" spans="1:9" x14ac:dyDescent="0.25">
      <c r="A26" t="s">
        <v>564</v>
      </c>
      <c r="B26" t="s">
        <v>54</v>
      </c>
      <c r="C26" t="s">
        <v>32</v>
      </c>
      <c r="D26" t="s">
        <v>55</v>
      </c>
      <c r="E26">
        <v>7.4</v>
      </c>
      <c r="F26">
        <v>4681</v>
      </c>
      <c r="G26">
        <f t="shared" si="0"/>
        <v>1.5808587908566545</v>
      </c>
      <c r="H26" s="3">
        <f t="shared" si="1"/>
        <v>0.47892720306513409</v>
      </c>
      <c r="I26">
        <f t="shared" si="2"/>
        <v>3</v>
      </c>
    </row>
    <row r="27" spans="1:9" x14ac:dyDescent="0.25">
      <c r="A27" t="s">
        <v>564</v>
      </c>
      <c r="B27" t="s">
        <v>56</v>
      </c>
      <c r="C27" t="s">
        <v>32</v>
      </c>
      <c r="D27" t="s">
        <v>57</v>
      </c>
      <c r="E27">
        <v>13.2</v>
      </c>
      <c r="F27">
        <v>8746</v>
      </c>
      <c r="G27">
        <f t="shared" si="0"/>
        <v>1.5092613766293164</v>
      </c>
      <c r="H27" s="3">
        <f t="shared" si="1"/>
        <v>0.42911877394636017</v>
      </c>
      <c r="I27">
        <f t="shared" si="2"/>
        <v>3</v>
      </c>
    </row>
    <row r="28" spans="1:9" x14ac:dyDescent="0.25">
      <c r="A28" t="s">
        <v>564</v>
      </c>
      <c r="B28" t="s">
        <v>58</v>
      </c>
      <c r="C28" t="s">
        <v>32</v>
      </c>
      <c r="D28" t="s">
        <v>59</v>
      </c>
      <c r="E28">
        <v>3.3</v>
      </c>
      <c r="F28">
        <v>9478</v>
      </c>
      <c r="G28">
        <f t="shared" si="0"/>
        <v>0.34817472040514874</v>
      </c>
      <c r="H28" s="3">
        <f t="shared" si="1"/>
        <v>2.681992337164751E-2</v>
      </c>
      <c r="I28">
        <f t="shared" si="2"/>
        <v>1</v>
      </c>
    </row>
    <row r="29" spans="1:9" x14ac:dyDescent="0.25">
      <c r="A29" t="s">
        <v>564</v>
      </c>
      <c r="B29" t="s">
        <v>60</v>
      </c>
      <c r="C29" t="s">
        <v>61</v>
      </c>
      <c r="D29" t="s">
        <v>62</v>
      </c>
      <c r="E29">
        <v>39.1</v>
      </c>
      <c r="F29">
        <v>19022</v>
      </c>
      <c r="G29">
        <f t="shared" si="0"/>
        <v>2.0555146672274209</v>
      </c>
      <c r="H29" s="3">
        <f t="shared" si="1"/>
        <v>0.65900383141762453</v>
      </c>
      <c r="I29">
        <f t="shared" si="2"/>
        <v>4</v>
      </c>
    </row>
    <row r="30" spans="1:9" x14ac:dyDescent="0.25">
      <c r="A30" t="s">
        <v>564</v>
      </c>
      <c r="B30" t="s">
        <v>63</v>
      </c>
      <c r="C30" t="s">
        <v>61</v>
      </c>
      <c r="D30" t="s">
        <v>64</v>
      </c>
      <c r="E30">
        <v>37.700000000000003</v>
      </c>
      <c r="F30">
        <v>12165</v>
      </c>
      <c r="G30">
        <f t="shared" si="0"/>
        <v>3.0990546650226056</v>
      </c>
      <c r="H30" s="3">
        <f t="shared" si="1"/>
        <v>0.86973180076628354</v>
      </c>
      <c r="I30">
        <f t="shared" si="2"/>
        <v>5</v>
      </c>
    </row>
    <row r="31" spans="1:9" x14ac:dyDescent="0.25">
      <c r="A31" t="s">
        <v>564</v>
      </c>
      <c r="B31" t="s">
        <v>73</v>
      </c>
      <c r="C31" t="s">
        <v>61</v>
      </c>
      <c r="D31" t="s">
        <v>74</v>
      </c>
      <c r="E31">
        <v>120.5</v>
      </c>
      <c r="F31">
        <v>79269</v>
      </c>
      <c r="G31">
        <f t="shared" si="0"/>
        <v>1.5201402818251775</v>
      </c>
      <c r="H31" s="3">
        <f t="shared" si="1"/>
        <v>0.44061302681992337</v>
      </c>
      <c r="I31">
        <f t="shared" si="2"/>
        <v>3</v>
      </c>
    </row>
    <row r="32" spans="1:9" x14ac:dyDescent="0.25">
      <c r="A32" t="s">
        <v>564</v>
      </c>
      <c r="B32" t="s">
        <v>65</v>
      </c>
      <c r="C32" t="s">
        <v>61</v>
      </c>
      <c r="D32" t="s">
        <v>66</v>
      </c>
      <c r="E32">
        <v>46.6</v>
      </c>
      <c r="F32">
        <v>20412</v>
      </c>
      <c r="G32">
        <f t="shared" si="0"/>
        <v>2.28297080148932</v>
      </c>
      <c r="H32" s="3">
        <f t="shared" si="1"/>
        <v>0.71647509578544066</v>
      </c>
      <c r="I32">
        <f t="shared" si="2"/>
        <v>4</v>
      </c>
    </row>
    <row r="33" spans="1:9" x14ac:dyDescent="0.25">
      <c r="A33" t="s">
        <v>564</v>
      </c>
      <c r="B33" t="s">
        <v>67</v>
      </c>
      <c r="C33" t="s">
        <v>61</v>
      </c>
      <c r="D33" t="s">
        <v>68</v>
      </c>
      <c r="E33">
        <v>34.200000000000003</v>
      </c>
      <c r="F33">
        <v>13532</v>
      </c>
      <c r="G33">
        <f t="shared" si="0"/>
        <v>2.5273425953295892</v>
      </c>
      <c r="H33" s="3">
        <f t="shared" si="1"/>
        <v>0.77011494252873558</v>
      </c>
      <c r="I33">
        <f t="shared" si="2"/>
        <v>4</v>
      </c>
    </row>
    <row r="34" spans="1:9" x14ac:dyDescent="0.25">
      <c r="A34" t="s">
        <v>564</v>
      </c>
      <c r="B34" t="s">
        <v>69</v>
      </c>
      <c r="C34" t="s">
        <v>61</v>
      </c>
      <c r="D34" t="s">
        <v>70</v>
      </c>
      <c r="E34">
        <v>5.7</v>
      </c>
      <c r="F34">
        <v>3659</v>
      </c>
      <c r="G34">
        <f t="shared" ref="G34:G65" si="3">E34*1000/F34</f>
        <v>1.5578026783274119</v>
      </c>
      <c r="H34" s="3">
        <f t="shared" ref="H34:H65" si="4">_xlfn.RANK.AVG(G34,G$2:G$266,1)/COUNTIF(G$2:G$266,"&gt;0")</f>
        <v>0.46360153256704983</v>
      </c>
      <c r="I34">
        <f t="shared" si="2"/>
        <v>3</v>
      </c>
    </row>
    <row r="35" spans="1:9" x14ac:dyDescent="0.25">
      <c r="A35" t="s">
        <v>564</v>
      </c>
      <c r="B35" t="s">
        <v>71</v>
      </c>
      <c r="C35" t="s">
        <v>61</v>
      </c>
      <c r="D35" t="s">
        <v>72</v>
      </c>
      <c r="E35">
        <v>16.5</v>
      </c>
      <c r="F35">
        <v>14941</v>
      </c>
      <c r="G35">
        <f t="shared" si="3"/>
        <v>1.1043437520915602</v>
      </c>
      <c r="H35" s="3">
        <f t="shared" si="4"/>
        <v>0.26436781609195403</v>
      </c>
      <c r="I35">
        <f t="shared" si="2"/>
        <v>2</v>
      </c>
    </row>
    <row r="36" spans="1:9" x14ac:dyDescent="0.25">
      <c r="A36" t="s">
        <v>564</v>
      </c>
      <c r="B36" t="s">
        <v>75</v>
      </c>
      <c r="C36" t="s">
        <v>61</v>
      </c>
      <c r="D36" t="s">
        <v>76</v>
      </c>
      <c r="E36">
        <v>7.2</v>
      </c>
      <c r="F36">
        <v>4314</v>
      </c>
      <c r="G36">
        <f t="shared" si="3"/>
        <v>1.6689847009735743</v>
      </c>
      <c r="H36" s="3">
        <f t="shared" si="4"/>
        <v>0.51340996168582376</v>
      </c>
      <c r="I36">
        <f t="shared" si="2"/>
        <v>3</v>
      </c>
    </row>
    <row r="37" spans="1:9" x14ac:dyDescent="0.25">
      <c r="A37" t="s">
        <v>564</v>
      </c>
      <c r="B37" t="s">
        <v>77</v>
      </c>
      <c r="C37" t="s">
        <v>78</v>
      </c>
      <c r="D37" t="s">
        <v>79</v>
      </c>
      <c r="E37">
        <v>116.2</v>
      </c>
      <c r="F37">
        <v>54608</v>
      </c>
      <c r="G37">
        <f t="shared" si="3"/>
        <v>2.1278933489598595</v>
      </c>
      <c r="H37" s="3">
        <f t="shared" si="4"/>
        <v>0.68965517241379315</v>
      </c>
      <c r="I37">
        <f t="shared" si="2"/>
        <v>4</v>
      </c>
    </row>
    <row r="38" spans="1:9" x14ac:dyDescent="0.25">
      <c r="A38" t="s">
        <v>564</v>
      </c>
      <c r="B38" t="s">
        <v>80</v>
      </c>
      <c r="C38" t="s">
        <v>78</v>
      </c>
      <c r="D38" t="s">
        <v>81</v>
      </c>
      <c r="E38">
        <v>13</v>
      </c>
      <c r="F38">
        <v>8313</v>
      </c>
      <c r="G38">
        <f t="shared" si="3"/>
        <v>1.5638157103332131</v>
      </c>
      <c r="H38" s="3">
        <f t="shared" si="4"/>
        <v>0.47126436781609193</v>
      </c>
      <c r="I38">
        <f t="shared" si="2"/>
        <v>3</v>
      </c>
    </row>
    <row r="39" spans="1:9" x14ac:dyDescent="0.25">
      <c r="A39" t="s">
        <v>564</v>
      </c>
      <c r="B39" t="s">
        <v>82</v>
      </c>
      <c r="C39" t="s">
        <v>78</v>
      </c>
      <c r="D39" t="s">
        <v>83</v>
      </c>
      <c r="E39">
        <v>119.9</v>
      </c>
      <c r="F39">
        <v>30957</v>
      </c>
      <c r="G39">
        <f t="shared" si="3"/>
        <v>3.8731143198630358</v>
      </c>
      <c r="H39" s="3">
        <f t="shared" si="4"/>
        <v>0.91954022988505746</v>
      </c>
      <c r="I39">
        <f t="shared" si="2"/>
        <v>5</v>
      </c>
    </row>
    <row r="40" spans="1:9" x14ac:dyDescent="0.25">
      <c r="A40" t="s">
        <v>564</v>
      </c>
      <c r="B40" t="s">
        <v>84</v>
      </c>
      <c r="C40" t="s">
        <v>78</v>
      </c>
      <c r="D40" t="s">
        <v>85</v>
      </c>
      <c r="E40">
        <v>8.1999999999999993</v>
      </c>
      <c r="F40">
        <v>9526</v>
      </c>
      <c r="G40">
        <f t="shared" si="3"/>
        <v>0.86080201553642666</v>
      </c>
      <c r="H40" s="3">
        <f t="shared" si="4"/>
        <v>0.16091954022988506</v>
      </c>
      <c r="I40">
        <f t="shared" si="2"/>
        <v>1</v>
      </c>
    </row>
    <row r="41" spans="1:9" x14ac:dyDescent="0.25">
      <c r="A41" t="s">
        <v>564</v>
      </c>
      <c r="B41" t="s">
        <v>86</v>
      </c>
      <c r="C41" t="s">
        <v>87</v>
      </c>
      <c r="D41" t="s">
        <v>88</v>
      </c>
      <c r="E41">
        <v>59.3</v>
      </c>
      <c r="F41">
        <v>44649</v>
      </c>
      <c r="G41">
        <f t="shared" si="3"/>
        <v>1.3281372483146319</v>
      </c>
      <c r="H41" s="3">
        <f t="shared" si="4"/>
        <v>0.34865900383141762</v>
      </c>
      <c r="I41">
        <f t="shared" si="2"/>
        <v>2</v>
      </c>
    </row>
    <row r="42" spans="1:9" x14ac:dyDescent="0.25">
      <c r="A42" t="s">
        <v>564</v>
      </c>
      <c r="B42" t="s">
        <v>89</v>
      </c>
      <c r="C42" t="s">
        <v>87</v>
      </c>
      <c r="D42" t="s">
        <v>90</v>
      </c>
      <c r="E42">
        <v>7</v>
      </c>
      <c r="F42">
        <v>5298</v>
      </c>
      <c r="G42">
        <f t="shared" si="3"/>
        <v>1.3212533031332578</v>
      </c>
      <c r="H42" s="3">
        <f t="shared" si="4"/>
        <v>0.34099616858237547</v>
      </c>
      <c r="I42">
        <f t="shared" si="2"/>
        <v>2</v>
      </c>
    </row>
    <row r="43" spans="1:9" x14ac:dyDescent="0.25">
      <c r="A43" t="s">
        <v>564</v>
      </c>
      <c r="B43" t="s">
        <v>91</v>
      </c>
      <c r="C43" t="s">
        <v>87</v>
      </c>
      <c r="D43" t="s">
        <v>92</v>
      </c>
      <c r="E43">
        <v>9</v>
      </c>
      <c r="F43">
        <v>8890</v>
      </c>
      <c r="G43">
        <f t="shared" si="3"/>
        <v>1.0123734533183353</v>
      </c>
      <c r="H43" s="3">
        <f t="shared" si="4"/>
        <v>0.22605363984674329</v>
      </c>
      <c r="I43">
        <f t="shared" si="2"/>
        <v>2</v>
      </c>
    </row>
    <row r="44" spans="1:9" x14ac:dyDescent="0.25">
      <c r="A44" t="s">
        <v>564</v>
      </c>
      <c r="B44" t="s">
        <v>93</v>
      </c>
      <c r="C44" t="s">
        <v>87</v>
      </c>
      <c r="D44" t="s">
        <v>94</v>
      </c>
      <c r="E44">
        <v>0.9</v>
      </c>
      <c r="F44">
        <v>2023</v>
      </c>
      <c r="G44">
        <f t="shared" si="3"/>
        <v>0.44488383588729608</v>
      </c>
      <c r="H44" s="3">
        <f t="shared" si="4"/>
        <v>4.9808429118773943E-2</v>
      </c>
      <c r="I44">
        <f t="shared" si="2"/>
        <v>1</v>
      </c>
    </row>
    <row r="45" spans="1:9" x14ac:dyDescent="0.25">
      <c r="A45" t="s">
        <v>564</v>
      </c>
      <c r="B45" t="s">
        <v>95</v>
      </c>
      <c r="C45" t="s">
        <v>87</v>
      </c>
      <c r="D45" t="s">
        <v>96</v>
      </c>
      <c r="E45">
        <v>5.7</v>
      </c>
      <c r="F45">
        <v>6554</v>
      </c>
      <c r="G45">
        <f t="shared" si="3"/>
        <v>0.86969789441562406</v>
      </c>
      <c r="H45" s="3">
        <f t="shared" si="4"/>
        <v>0.16475095785440613</v>
      </c>
      <c r="I45">
        <f t="shared" si="2"/>
        <v>1</v>
      </c>
    </row>
    <row r="46" spans="1:9" x14ac:dyDescent="0.25">
      <c r="A46" t="s">
        <v>564</v>
      </c>
      <c r="B46" t="s">
        <v>97</v>
      </c>
      <c r="C46" t="s">
        <v>87</v>
      </c>
      <c r="D46" t="s">
        <v>98</v>
      </c>
      <c r="E46">
        <v>46.4</v>
      </c>
      <c r="F46">
        <v>20867</v>
      </c>
      <c r="G46">
        <f t="shared" si="3"/>
        <v>2.2236066516509321</v>
      </c>
      <c r="H46" s="3">
        <f t="shared" si="4"/>
        <v>0.70881226053639845</v>
      </c>
      <c r="I46">
        <f t="shared" si="2"/>
        <v>4</v>
      </c>
    </row>
    <row r="47" spans="1:9" x14ac:dyDescent="0.25">
      <c r="A47" t="s">
        <v>564</v>
      </c>
      <c r="B47" t="s">
        <v>99</v>
      </c>
      <c r="C47" t="s">
        <v>87</v>
      </c>
      <c r="D47" t="s">
        <v>100</v>
      </c>
      <c r="E47">
        <v>5.5</v>
      </c>
      <c r="F47">
        <v>8745</v>
      </c>
      <c r="G47">
        <f t="shared" si="3"/>
        <v>0.62893081761006286</v>
      </c>
      <c r="H47" s="3">
        <f t="shared" si="4"/>
        <v>9.5785440613026823E-2</v>
      </c>
      <c r="I47">
        <f t="shared" si="2"/>
        <v>1</v>
      </c>
    </row>
    <row r="48" spans="1:9" x14ac:dyDescent="0.25">
      <c r="A48" t="s">
        <v>564</v>
      </c>
      <c r="B48" t="s">
        <v>101</v>
      </c>
      <c r="C48" t="s">
        <v>87</v>
      </c>
      <c r="D48" t="s">
        <v>102</v>
      </c>
      <c r="E48">
        <v>4.2</v>
      </c>
      <c r="F48">
        <v>6383</v>
      </c>
      <c r="G48">
        <f t="shared" si="3"/>
        <v>0.65799780667397778</v>
      </c>
      <c r="H48" s="3">
        <f t="shared" si="4"/>
        <v>0.10727969348659004</v>
      </c>
      <c r="I48">
        <f t="shared" si="2"/>
        <v>1</v>
      </c>
    </row>
    <row r="49" spans="1:9" x14ac:dyDescent="0.25">
      <c r="A49" t="s">
        <v>564</v>
      </c>
      <c r="B49" t="s">
        <v>103</v>
      </c>
      <c r="C49" t="s">
        <v>87</v>
      </c>
      <c r="D49" t="s">
        <v>104</v>
      </c>
      <c r="E49">
        <v>5.2</v>
      </c>
      <c r="F49">
        <v>9115</v>
      </c>
      <c r="G49">
        <f t="shared" si="3"/>
        <v>0.57048820625342844</v>
      </c>
      <c r="H49" s="3">
        <f t="shared" si="4"/>
        <v>7.2796934865900387E-2</v>
      </c>
      <c r="I49">
        <f t="shared" si="2"/>
        <v>1</v>
      </c>
    </row>
    <row r="50" spans="1:9" x14ac:dyDescent="0.25">
      <c r="A50" t="s">
        <v>564</v>
      </c>
      <c r="B50" t="s">
        <v>105</v>
      </c>
      <c r="C50" t="s">
        <v>87</v>
      </c>
      <c r="D50" t="s">
        <v>106</v>
      </c>
      <c r="E50">
        <v>25.8</v>
      </c>
      <c r="F50">
        <v>24113</v>
      </c>
      <c r="G50">
        <f t="shared" si="3"/>
        <v>1.069962261021026</v>
      </c>
      <c r="H50" s="3">
        <f t="shared" si="4"/>
        <v>0.2413793103448276</v>
      </c>
      <c r="I50">
        <f t="shared" si="2"/>
        <v>2</v>
      </c>
    </row>
    <row r="51" spans="1:9" x14ac:dyDescent="0.25">
      <c r="A51" t="s">
        <v>564</v>
      </c>
      <c r="B51" t="s">
        <v>107</v>
      </c>
      <c r="C51" t="s">
        <v>87</v>
      </c>
      <c r="D51" t="s">
        <v>108</v>
      </c>
      <c r="E51">
        <v>141.6</v>
      </c>
      <c r="F51">
        <v>83632</v>
      </c>
      <c r="G51">
        <f t="shared" si="3"/>
        <v>1.6931318155729864</v>
      </c>
      <c r="H51" s="3">
        <f t="shared" si="4"/>
        <v>0.52873563218390807</v>
      </c>
      <c r="I51">
        <f t="shared" si="2"/>
        <v>3</v>
      </c>
    </row>
    <row r="52" spans="1:9" x14ac:dyDescent="0.25">
      <c r="A52" t="s">
        <v>564</v>
      </c>
      <c r="B52" t="s">
        <v>109</v>
      </c>
      <c r="C52" t="s">
        <v>110</v>
      </c>
      <c r="D52" t="s">
        <v>111</v>
      </c>
      <c r="E52">
        <v>9.6999999999999993</v>
      </c>
      <c r="F52">
        <v>3435</v>
      </c>
      <c r="G52">
        <f t="shared" si="3"/>
        <v>2.8238719068413394</v>
      </c>
      <c r="H52" s="3">
        <f t="shared" si="4"/>
        <v>0.83908045977011492</v>
      </c>
      <c r="I52">
        <f t="shared" si="2"/>
        <v>5</v>
      </c>
    </row>
    <row r="53" spans="1:9" x14ac:dyDescent="0.25">
      <c r="A53" t="s">
        <v>564</v>
      </c>
      <c r="B53" t="s">
        <v>112</v>
      </c>
      <c r="C53" t="s">
        <v>110</v>
      </c>
      <c r="D53" t="s">
        <v>113</v>
      </c>
      <c r="E53">
        <v>16.399999999999999</v>
      </c>
      <c r="F53">
        <v>13530</v>
      </c>
      <c r="G53">
        <f t="shared" si="3"/>
        <v>1.2121212121212122</v>
      </c>
      <c r="H53" s="3">
        <f t="shared" si="4"/>
        <v>0.31417624521072796</v>
      </c>
      <c r="I53">
        <f t="shared" si="2"/>
        <v>2</v>
      </c>
    </row>
    <row r="54" spans="1:9" x14ac:dyDescent="0.25">
      <c r="A54" t="s">
        <v>564</v>
      </c>
      <c r="B54" t="s">
        <v>114</v>
      </c>
      <c r="C54" t="s">
        <v>110</v>
      </c>
      <c r="D54" t="s">
        <v>115</v>
      </c>
      <c r="E54">
        <v>24.4</v>
      </c>
      <c r="F54">
        <v>11331</v>
      </c>
      <c r="G54">
        <f t="shared" si="3"/>
        <v>2.1533845203424233</v>
      </c>
      <c r="H54" s="3">
        <f t="shared" si="4"/>
        <v>0.69731800766283525</v>
      </c>
      <c r="I54">
        <f t="shared" si="2"/>
        <v>4</v>
      </c>
    </row>
    <row r="55" spans="1:9" x14ac:dyDescent="0.25">
      <c r="A55" t="s">
        <v>564</v>
      </c>
      <c r="B55" t="s">
        <v>116</v>
      </c>
      <c r="C55" t="s">
        <v>110</v>
      </c>
      <c r="D55" t="s">
        <v>117</v>
      </c>
      <c r="E55">
        <v>34.799999999999997</v>
      </c>
      <c r="F55">
        <v>22409</v>
      </c>
      <c r="G55">
        <f t="shared" si="3"/>
        <v>1.5529474764603508</v>
      </c>
      <c r="H55" s="3">
        <f t="shared" si="4"/>
        <v>0.45977011494252873</v>
      </c>
      <c r="I55">
        <f t="shared" si="2"/>
        <v>3</v>
      </c>
    </row>
    <row r="56" spans="1:9" x14ac:dyDescent="0.25">
      <c r="A56" t="s">
        <v>564</v>
      </c>
      <c r="B56" t="s">
        <v>118</v>
      </c>
      <c r="C56" t="s">
        <v>110</v>
      </c>
      <c r="D56" t="s">
        <v>119</v>
      </c>
      <c r="E56">
        <v>164.6</v>
      </c>
      <c r="F56">
        <v>63656</v>
      </c>
      <c r="G56">
        <f t="shared" si="3"/>
        <v>2.5857735327384694</v>
      </c>
      <c r="H56" s="3">
        <f t="shared" si="4"/>
        <v>0.78544061302681989</v>
      </c>
      <c r="I56">
        <f t="shared" si="2"/>
        <v>4</v>
      </c>
    </row>
    <row r="57" spans="1:9" x14ac:dyDescent="0.25">
      <c r="A57" t="s">
        <v>564</v>
      </c>
      <c r="B57" t="s">
        <v>120</v>
      </c>
      <c r="C57" t="s">
        <v>121</v>
      </c>
      <c r="D57" t="s">
        <v>122</v>
      </c>
      <c r="E57">
        <v>20</v>
      </c>
      <c r="F57">
        <v>6860</v>
      </c>
      <c r="G57">
        <f t="shared" si="3"/>
        <v>2.9154518950437316</v>
      </c>
      <c r="H57" s="3">
        <f t="shared" si="4"/>
        <v>0.84674329501915713</v>
      </c>
      <c r="I57">
        <f t="shared" si="2"/>
        <v>5</v>
      </c>
    </row>
    <row r="58" spans="1:9" x14ac:dyDescent="0.25">
      <c r="A58" t="s">
        <v>564</v>
      </c>
      <c r="B58" t="s">
        <v>123</v>
      </c>
      <c r="C58" t="s">
        <v>121</v>
      </c>
      <c r="D58" t="s">
        <v>124</v>
      </c>
      <c r="E58">
        <v>0.4</v>
      </c>
      <c r="F58">
        <v>2424</v>
      </c>
      <c r="G58">
        <f t="shared" si="3"/>
        <v>0.16501650165016502</v>
      </c>
      <c r="H58" s="3">
        <f t="shared" si="4"/>
        <v>7.6628352490421452E-3</v>
      </c>
      <c r="I58">
        <f t="shared" si="2"/>
        <v>1</v>
      </c>
    </row>
    <row r="59" spans="1:9" x14ac:dyDescent="0.25">
      <c r="A59" t="s">
        <v>564</v>
      </c>
      <c r="B59" t="s">
        <v>135</v>
      </c>
      <c r="C59" t="s">
        <v>121</v>
      </c>
      <c r="D59" t="s">
        <v>136</v>
      </c>
      <c r="E59">
        <v>52.7</v>
      </c>
      <c r="F59">
        <v>37633</v>
      </c>
      <c r="G59">
        <f t="shared" si="3"/>
        <v>1.4003666994393218</v>
      </c>
      <c r="H59" s="3">
        <f t="shared" si="4"/>
        <v>0.37931034482758619</v>
      </c>
      <c r="I59">
        <f t="shared" si="2"/>
        <v>2</v>
      </c>
    </row>
    <row r="60" spans="1:9" x14ac:dyDescent="0.25">
      <c r="A60" t="s">
        <v>564</v>
      </c>
      <c r="B60" t="s">
        <v>125</v>
      </c>
      <c r="C60" t="s">
        <v>121</v>
      </c>
      <c r="D60" t="s">
        <v>126</v>
      </c>
      <c r="E60">
        <v>3.6</v>
      </c>
      <c r="F60">
        <v>4129</v>
      </c>
      <c r="G60">
        <f t="shared" si="3"/>
        <v>0.8718818115766529</v>
      </c>
      <c r="H60" s="3">
        <f t="shared" si="4"/>
        <v>0.16858237547892721</v>
      </c>
      <c r="I60">
        <f t="shared" si="2"/>
        <v>1</v>
      </c>
    </row>
    <row r="61" spans="1:9" x14ac:dyDescent="0.25">
      <c r="A61" t="s">
        <v>564</v>
      </c>
      <c r="B61" t="s">
        <v>127</v>
      </c>
      <c r="C61" t="s">
        <v>121</v>
      </c>
      <c r="D61" t="s">
        <v>128</v>
      </c>
      <c r="E61">
        <v>45.9</v>
      </c>
      <c r="F61">
        <v>51044</v>
      </c>
      <c r="G61">
        <f t="shared" si="3"/>
        <v>0.89922419873050696</v>
      </c>
      <c r="H61" s="3">
        <f t="shared" si="4"/>
        <v>0.18390804597701149</v>
      </c>
      <c r="I61">
        <f t="shared" si="2"/>
        <v>1</v>
      </c>
    </row>
    <row r="62" spans="1:9" x14ac:dyDescent="0.25">
      <c r="A62" t="s">
        <v>564</v>
      </c>
      <c r="B62" t="s">
        <v>129</v>
      </c>
      <c r="C62" t="s">
        <v>121</v>
      </c>
      <c r="D62" t="s">
        <v>130</v>
      </c>
      <c r="E62">
        <v>1.1000000000000001</v>
      </c>
      <c r="F62">
        <v>1831</v>
      </c>
      <c r="G62">
        <f t="shared" si="3"/>
        <v>0.60076460950300381</v>
      </c>
      <c r="H62" s="3"/>
      <c r="I62">
        <f t="shared" si="2"/>
        <v>0</v>
      </c>
    </row>
    <row r="63" spans="1:9" x14ac:dyDescent="0.25">
      <c r="A63" t="s">
        <v>564</v>
      </c>
      <c r="B63" t="s">
        <v>131</v>
      </c>
      <c r="C63" t="s">
        <v>121</v>
      </c>
      <c r="D63" t="s">
        <v>132</v>
      </c>
      <c r="E63">
        <v>4.5</v>
      </c>
      <c r="F63">
        <v>2366</v>
      </c>
      <c r="G63">
        <f t="shared" si="3"/>
        <v>1.9019442096365173</v>
      </c>
      <c r="H63" s="3">
        <f>_xlfn.RANK.AVG(G63,G$2:G$266,1)/COUNTIF(G$2:G$266,"&gt;0")</f>
        <v>0.60919540229885061</v>
      </c>
      <c r="I63">
        <f t="shared" si="2"/>
        <v>4</v>
      </c>
    </row>
    <row r="64" spans="1:9" x14ac:dyDescent="0.25">
      <c r="A64" t="s">
        <v>564</v>
      </c>
      <c r="B64" t="s">
        <v>133</v>
      </c>
      <c r="C64" t="s">
        <v>121</v>
      </c>
      <c r="D64" t="s">
        <v>134</v>
      </c>
      <c r="E64">
        <v>9.1</v>
      </c>
      <c r="F64">
        <v>6439</v>
      </c>
      <c r="G64">
        <f t="shared" si="3"/>
        <v>1.4132629290262464</v>
      </c>
      <c r="H64" s="3">
        <f>_xlfn.RANK.AVG(G64,G$2:G$266,1)/COUNTIF(G$2:G$266,"&gt;0")</f>
        <v>0.38314176245210729</v>
      </c>
      <c r="I64">
        <f t="shared" si="2"/>
        <v>2</v>
      </c>
    </row>
    <row r="65" spans="1:9" x14ac:dyDescent="0.25">
      <c r="A65" t="s">
        <v>564</v>
      </c>
      <c r="B65" t="s">
        <v>137</v>
      </c>
      <c r="C65" t="s">
        <v>121</v>
      </c>
      <c r="D65" t="s">
        <v>138</v>
      </c>
      <c r="E65">
        <v>0.1</v>
      </c>
      <c r="F65">
        <v>714</v>
      </c>
      <c r="G65">
        <f t="shared" si="3"/>
        <v>0.14005602240896359</v>
      </c>
      <c r="H65" s="3"/>
      <c r="I65">
        <f t="shared" si="2"/>
        <v>0</v>
      </c>
    </row>
    <row r="66" spans="1:9" x14ac:dyDescent="0.25">
      <c r="A66" t="s">
        <v>564</v>
      </c>
      <c r="B66" t="s">
        <v>139</v>
      </c>
      <c r="C66" t="s">
        <v>140</v>
      </c>
      <c r="D66" t="s">
        <v>141</v>
      </c>
      <c r="E66">
        <v>8.6999999999999993</v>
      </c>
      <c r="F66">
        <v>13464</v>
      </c>
      <c r="G66">
        <f t="shared" ref="G66:G97" si="5">E66*1000/F66</f>
        <v>0.64616755793226377</v>
      </c>
      <c r="H66" s="3">
        <f t="shared" ref="H66:H97" si="6">_xlfn.RANK.AVG(G66,G$2:G$266,1)/COUNTIF(G$2:G$266,"&gt;0")</f>
        <v>0.10344827586206896</v>
      </c>
      <c r="I66">
        <f t="shared" si="2"/>
        <v>1</v>
      </c>
    </row>
    <row r="67" spans="1:9" x14ac:dyDescent="0.25">
      <c r="A67" t="s">
        <v>564</v>
      </c>
      <c r="B67" t="s">
        <v>142</v>
      </c>
      <c r="C67" t="s">
        <v>140</v>
      </c>
      <c r="D67" t="s">
        <v>143</v>
      </c>
      <c r="E67">
        <v>14.9</v>
      </c>
      <c r="F67">
        <v>9751</v>
      </c>
      <c r="G67">
        <f t="shared" si="5"/>
        <v>1.5280484052917649</v>
      </c>
      <c r="H67" s="3">
        <f t="shared" si="6"/>
        <v>0.44827586206896552</v>
      </c>
      <c r="I67">
        <f t="shared" ref="I67:I130" si="7">FLOOR((H67+0.1999999999)/0.2,1)</f>
        <v>3</v>
      </c>
    </row>
    <row r="68" spans="1:9" x14ac:dyDescent="0.25">
      <c r="A68" t="s">
        <v>564</v>
      </c>
      <c r="B68" t="s">
        <v>144</v>
      </c>
      <c r="C68" t="s">
        <v>140</v>
      </c>
      <c r="D68" t="s">
        <v>145</v>
      </c>
      <c r="E68">
        <v>12.3</v>
      </c>
      <c r="F68">
        <v>22990</v>
      </c>
      <c r="G68">
        <f t="shared" si="5"/>
        <v>0.53501522401043933</v>
      </c>
      <c r="H68" s="3">
        <f t="shared" si="6"/>
        <v>6.1302681992337162E-2</v>
      </c>
      <c r="I68">
        <f t="shared" si="7"/>
        <v>1</v>
      </c>
    </row>
    <row r="69" spans="1:9" x14ac:dyDescent="0.25">
      <c r="A69" t="s">
        <v>564</v>
      </c>
      <c r="B69" t="s">
        <v>146</v>
      </c>
      <c r="C69" t="s">
        <v>140</v>
      </c>
      <c r="D69" t="s">
        <v>147</v>
      </c>
      <c r="E69">
        <v>45.2</v>
      </c>
      <c r="F69">
        <v>18112</v>
      </c>
      <c r="G69">
        <f t="shared" si="5"/>
        <v>2.4955830388692579</v>
      </c>
      <c r="H69" s="3">
        <f t="shared" si="6"/>
        <v>0.76245210727969348</v>
      </c>
      <c r="I69">
        <f t="shared" si="7"/>
        <v>4</v>
      </c>
    </row>
    <row r="70" spans="1:9" x14ac:dyDescent="0.25">
      <c r="A70" t="s">
        <v>564</v>
      </c>
      <c r="B70" t="s">
        <v>148</v>
      </c>
      <c r="C70" t="s">
        <v>140</v>
      </c>
      <c r="D70" t="s">
        <v>149</v>
      </c>
      <c r="E70">
        <v>133.80000000000001</v>
      </c>
      <c r="F70">
        <v>71404</v>
      </c>
      <c r="G70">
        <f t="shared" si="5"/>
        <v>1.8738446025432749</v>
      </c>
      <c r="H70" s="3">
        <f t="shared" si="6"/>
        <v>0.5938697318007663</v>
      </c>
      <c r="I70">
        <f t="shared" si="7"/>
        <v>3</v>
      </c>
    </row>
    <row r="71" spans="1:9" x14ac:dyDescent="0.25">
      <c r="A71" t="s">
        <v>564</v>
      </c>
      <c r="B71" t="s">
        <v>150</v>
      </c>
      <c r="C71" t="s">
        <v>140</v>
      </c>
      <c r="D71" t="s">
        <v>151</v>
      </c>
      <c r="E71">
        <v>12.9</v>
      </c>
      <c r="F71">
        <v>16635</v>
      </c>
      <c r="G71">
        <f t="shared" si="5"/>
        <v>0.77547339945897209</v>
      </c>
      <c r="H71" s="3">
        <f t="shared" si="6"/>
        <v>0.13409961685823754</v>
      </c>
      <c r="I71">
        <f t="shared" si="7"/>
        <v>1</v>
      </c>
    </row>
    <row r="72" spans="1:9" x14ac:dyDescent="0.25">
      <c r="A72" t="s">
        <v>564</v>
      </c>
      <c r="B72" t="s">
        <v>152</v>
      </c>
      <c r="C72" t="s">
        <v>140</v>
      </c>
      <c r="D72" t="s">
        <v>153</v>
      </c>
      <c r="E72">
        <v>5.3</v>
      </c>
      <c r="F72">
        <v>8668</v>
      </c>
      <c r="G72">
        <f t="shared" si="5"/>
        <v>0.61144439317028154</v>
      </c>
      <c r="H72" s="3">
        <f t="shared" si="6"/>
        <v>8.8122605363984668E-2</v>
      </c>
      <c r="I72">
        <f t="shared" si="7"/>
        <v>1</v>
      </c>
    </row>
    <row r="73" spans="1:9" x14ac:dyDescent="0.25">
      <c r="A73" t="s">
        <v>564</v>
      </c>
      <c r="B73" t="s">
        <v>154</v>
      </c>
      <c r="C73" t="s">
        <v>155</v>
      </c>
      <c r="D73" t="s">
        <v>156</v>
      </c>
      <c r="E73">
        <v>8.6999999999999993</v>
      </c>
      <c r="F73">
        <v>2741</v>
      </c>
      <c r="G73">
        <f t="shared" si="5"/>
        <v>3.1740240788033565</v>
      </c>
      <c r="H73" s="3">
        <f t="shared" si="6"/>
        <v>0.87739463601532564</v>
      </c>
      <c r="I73">
        <f t="shared" si="7"/>
        <v>5</v>
      </c>
    </row>
    <row r="74" spans="1:9" x14ac:dyDescent="0.25">
      <c r="A74" t="s">
        <v>564</v>
      </c>
      <c r="B74" t="s">
        <v>157</v>
      </c>
      <c r="C74" t="s">
        <v>155</v>
      </c>
      <c r="D74" t="s">
        <v>158</v>
      </c>
      <c r="E74">
        <v>6.6</v>
      </c>
      <c r="F74">
        <v>3257</v>
      </c>
      <c r="G74">
        <f t="shared" si="5"/>
        <v>2.026404666871354</v>
      </c>
      <c r="H74" s="3">
        <f t="shared" si="6"/>
        <v>0.64750957854406133</v>
      </c>
      <c r="I74">
        <f t="shared" si="7"/>
        <v>4</v>
      </c>
    </row>
    <row r="75" spans="1:9" x14ac:dyDescent="0.25">
      <c r="A75" t="s">
        <v>564</v>
      </c>
      <c r="B75" t="s">
        <v>159</v>
      </c>
      <c r="C75" t="s">
        <v>155</v>
      </c>
      <c r="D75" t="s">
        <v>160</v>
      </c>
      <c r="E75">
        <v>60.8</v>
      </c>
      <c r="F75">
        <v>40516</v>
      </c>
      <c r="G75">
        <f t="shared" si="5"/>
        <v>1.500641721788923</v>
      </c>
      <c r="H75" s="3">
        <f t="shared" si="6"/>
        <v>0.42528735632183906</v>
      </c>
      <c r="I75">
        <f t="shared" si="7"/>
        <v>3</v>
      </c>
    </row>
    <row r="76" spans="1:9" x14ac:dyDescent="0.25">
      <c r="A76" t="s">
        <v>564</v>
      </c>
      <c r="B76" t="s">
        <v>161</v>
      </c>
      <c r="C76" t="s">
        <v>155</v>
      </c>
      <c r="D76" t="s">
        <v>162</v>
      </c>
      <c r="E76">
        <v>12.6</v>
      </c>
      <c r="F76">
        <v>16039</v>
      </c>
      <c r="G76">
        <f t="shared" si="5"/>
        <v>0.78558513623043835</v>
      </c>
      <c r="H76" s="3">
        <f t="shared" si="6"/>
        <v>0.1417624521072797</v>
      </c>
      <c r="I76">
        <f t="shared" si="7"/>
        <v>1</v>
      </c>
    </row>
    <row r="77" spans="1:9" x14ac:dyDescent="0.25">
      <c r="A77" t="s">
        <v>564</v>
      </c>
      <c r="B77" t="s">
        <v>163</v>
      </c>
      <c r="C77" t="s">
        <v>155</v>
      </c>
      <c r="D77" t="s">
        <v>164</v>
      </c>
      <c r="E77">
        <v>7.9</v>
      </c>
      <c r="F77">
        <v>18521</v>
      </c>
      <c r="G77">
        <f t="shared" si="5"/>
        <v>0.42654284325900327</v>
      </c>
      <c r="H77" s="3">
        <f t="shared" si="6"/>
        <v>4.5977011494252873E-2</v>
      </c>
      <c r="I77">
        <f t="shared" si="7"/>
        <v>1</v>
      </c>
    </row>
    <row r="78" spans="1:9" x14ac:dyDescent="0.25">
      <c r="A78" t="s">
        <v>564</v>
      </c>
      <c r="B78" t="s">
        <v>165</v>
      </c>
      <c r="C78" t="s">
        <v>155</v>
      </c>
      <c r="D78" t="s">
        <v>166</v>
      </c>
      <c r="E78">
        <v>54.7</v>
      </c>
      <c r="F78">
        <v>27687</v>
      </c>
      <c r="G78">
        <f t="shared" si="5"/>
        <v>1.9756564452631198</v>
      </c>
      <c r="H78" s="3">
        <f t="shared" si="6"/>
        <v>0.62452107279693492</v>
      </c>
      <c r="I78">
        <f t="shared" si="7"/>
        <v>4</v>
      </c>
    </row>
    <row r="79" spans="1:9" x14ac:dyDescent="0.25">
      <c r="A79" t="s">
        <v>564</v>
      </c>
      <c r="B79" t="s">
        <v>167</v>
      </c>
      <c r="C79" t="s">
        <v>155</v>
      </c>
      <c r="D79" t="s">
        <v>168</v>
      </c>
      <c r="E79">
        <v>8.4</v>
      </c>
      <c r="F79">
        <v>5387</v>
      </c>
      <c r="G79">
        <f t="shared" si="5"/>
        <v>1.5593094486727306</v>
      </c>
      <c r="H79" s="3">
        <f t="shared" si="6"/>
        <v>0.46743295019157088</v>
      </c>
      <c r="I79">
        <f t="shared" si="7"/>
        <v>3</v>
      </c>
    </row>
    <row r="80" spans="1:9" x14ac:dyDescent="0.25">
      <c r="A80" t="s">
        <v>564</v>
      </c>
      <c r="B80" t="s">
        <v>169</v>
      </c>
      <c r="C80" t="s">
        <v>155</v>
      </c>
      <c r="D80" t="s">
        <v>170</v>
      </c>
      <c r="E80">
        <v>10.7</v>
      </c>
      <c r="F80">
        <v>5632</v>
      </c>
      <c r="G80">
        <f t="shared" si="5"/>
        <v>1.8998579545454546</v>
      </c>
      <c r="H80" s="3">
        <f t="shared" si="6"/>
        <v>0.6053639846743295</v>
      </c>
      <c r="I80">
        <f t="shared" si="7"/>
        <v>4</v>
      </c>
    </row>
    <row r="81" spans="1:9" x14ac:dyDescent="0.25">
      <c r="A81" t="s">
        <v>564</v>
      </c>
      <c r="B81" t="s">
        <v>171</v>
      </c>
      <c r="C81" t="s">
        <v>172</v>
      </c>
      <c r="D81" t="s">
        <v>173</v>
      </c>
      <c r="E81">
        <v>5.9</v>
      </c>
      <c r="F81">
        <v>15520</v>
      </c>
      <c r="G81">
        <f t="shared" si="5"/>
        <v>0.38015463917525771</v>
      </c>
      <c r="H81" s="3">
        <f t="shared" si="6"/>
        <v>3.8314176245210725E-2</v>
      </c>
      <c r="I81">
        <f t="shared" si="7"/>
        <v>1</v>
      </c>
    </row>
    <row r="82" spans="1:9" x14ac:dyDescent="0.25">
      <c r="A82" t="s">
        <v>564</v>
      </c>
      <c r="B82" t="s">
        <v>174</v>
      </c>
      <c r="C82" t="s">
        <v>172</v>
      </c>
      <c r="D82" t="s">
        <v>175</v>
      </c>
      <c r="E82">
        <v>16</v>
      </c>
      <c r="F82">
        <v>7750</v>
      </c>
      <c r="G82">
        <f t="shared" si="5"/>
        <v>2.064516129032258</v>
      </c>
      <c r="H82" s="3">
        <f t="shared" si="6"/>
        <v>0.67432950191570884</v>
      </c>
      <c r="I82">
        <f t="shared" si="7"/>
        <v>4</v>
      </c>
    </row>
    <row r="83" spans="1:9" x14ac:dyDescent="0.25">
      <c r="A83" t="s">
        <v>564</v>
      </c>
      <c r="B83" t="s">
        <v>176</v>
      </c>
      <c r="C83" t="s">
        <v>172</v>
      </c>
      <c r="D83" t="s">
        <v>177</v>
      </c>
      <c r="E83">
        <v>5.7</v>
      </c>
      <c r="F83">
        <v>4029</v>
      </c>
      <c r="G83">
        <f t="shared" si="5"/>
        <v>1.4147431124348473</v>
      </c>
      <c r="H83" s="3">
        <f t="shared" si="6"/>
        <v>0.39080459770114945</v>
      </c>
      <c r="I83">
        <f t="shared" si="7"/>
        <v>2</v>
      </c>
    </row>
    <row r="84" spans="1:9" x14ac:dyDescent="0.25">
      <c r="A84" t="s">
        <v>564</v>
      </c>
      <c r="B84" t="s">
        <v>178</v>
      </c>
      <c r="C84" t="s">
        <v>172</v>
      </c>
      <c r="D84" t="s">
        <v>179</v>
      </c>
      <c r="E84">
        <v>25.6</v>
      </c>
      <c r="F84">
        <v>7990</v>
      </c>
      <c r="G84">
        <f t="shared" si="5"/>
        <v>3.2040050062578223</v>
      </c>
      <c r="H84" s="3">
        <f t="shared" si="6"/>
        <v>0.88122605363984674</v>
      </c>
      <c r="I84">
        <f t="shared" si="7"/>
        <v>5</v>
      </c>
    </row>
    <row r="85" spans="1:9" x14ac:dyDescent="0.25">
      <c r="A85" t="s">
        <v>564</v>
      </c>
      <c r="B85" t="s">
        <v>180</v>
      </c>
      <c r="C85" t="s">
        <v>172</v>
      </c>
      <c r="D85" t="s">
        <v>181</v>
      </c>
      <c r="E85">
        <v>5.2</v>
      </c>
      <c r="F85">
        <v>6626</v>
      </c>
      <c r="G85">
        <f t="shared" si="5"/>
        <v>0.78478720193178386</v>
      </c>
      <c r="H85" s="3">
        <f t="shared" si="6"/>
        <v>0.13793103448275862</v>
      </c>
      <c r="I85">
        <f t="shared" si="7"/>
        <v>1</v>
      </c>
    </row>
    <row r="86" spans="1:9" x14ac:dyDescent="0.25">
      <c r="A86" t="s">
        <v>564</v>
      </c>
      <c r="B86" t="s">
        <v>182</v>
      </c>
      <c r="C86" t="s">
        <v>172</v>
      </c>
      <c r="D86" t="s">
        <v>183</v>
      </c>
      <c r="E86">
        <v>3</v>
      </c>
      <c r="F86">
        <v>2089</v>
      </c>
      <c r="G86">
        <f t="shared" si="5"/>
        <v>1.4360938247965533</v>
      </c>
      <c r="H86" s="3">
        <f t="shared" si="6"/>
        <v>0.39846743295019155</v>
      </c>
      <c r="I86">
        <f t="shared" si="7"/>
        <v>2</v>
      </c>
    </row>
    <row r="87" spans="1:9" x14ac:dyDescent="0.25">
      <c r="A87" t="s">
        <v>564</v>
      </c>
      <c r="B87" t="s">
        <v>184</v>
      </c>
      <c r="C87" t="s">
        <v>172</v>
      </c>
      <c r="D87" t="s">
        <v>185</v>
      </c>
      <c r="E87">
        <v>37.200000000000003</v>
      </c>
      <c r="F87">
        <v>22916</v>
      </c>
      <c r="G87">
        <f t="shared" si="5"/>
        <v>1.6233199511258509</v>
      </c>
      <c r="H87" s="3">
        <f t="shared" si="6"/>
        <v>0.49042145593869729</v>
      </c>
      <c r="I87">
        <f t="shared" si="7"/>
        <v>3</v>
      </c>
    </row>
    <row r="88" spans="1:9" x14ac:dyDescent="0.25">
      <c r="A88" t="s">
        <v>564</v>
      </c>
      <c r="B88" t="s">
        <v>186</v>
      </c>
      <c r="C88" t="s">
        <v>172</v>
      </c>
      <c r="D88" t="s">
        <v>187</v>
      </c>
      <c r="E88">
        <v>7.3</v>
      </c>
      <c r="F88">
        <v>3272</v>
      </c>
      <c r="G88">
        <f t="shared" si="5"/>
        <v>2.2310513447432765</v>
      </c>
      <c r="H88" s="3">
        <f t="shared" si="6"/>
        <v>0.71264367816091956</v>
      </c>
      <c r="I88">
        <f t="shared" si="7"/>
        <v>4</v>
      </c>
    </row>
    <row r="89" spans="1:9" x14ac:dyDescent="0.25">
      <c r="A89" t="s">
        <v>564</v>
      </c>
      <c r="B89" t="s">
        <v>188</v>
      </c>
      <c r="C89" t="s">
        <v>172</v>
      </c>
      <c r="D89" t="s">
        <v>189</v>
      </c>
      <c r="E89">
        <v>71.7</v>
      </c>
      <c r="F89">
        <v>45229</v>
      </c>
      <c r="G89">
        <f t="shared" si="5"/>
        <v>1.5852660903402684</v>
      </c>
      <c r="H89" s="3">
        <f t="shared" si="6"/>
        <v>0.48275862068965519</v>
      </c>
      <c r="I89">
        <f t="shared" si="7"/>
        <v>3</v>
      </c>
    </row>
    <row r="90" spans="1:9" x14ac:dyDescent="0.25">
      <c r="A90" t="s">
        <v>564</v>
      </c>
      <c r="B90" t="s">
        <v>190</v>
      </c>
      <c r="C90" t="s">
        <v>172</v>
      </c>
      <c r="D90" t="s">
        <v>191</v>
      </c>
      <c r="E90">
        <v>4.2</v>
      </c>
      <c r="F90">
        <v>3005</v>
      </c>
      <c r="G90">
        <f t="shared" si="5"/>
        <v>1.3976705490848587</v>
      </c>
      <c r="H90" s="3">
        <f t="shared" si="6"/>
        <v>0.37547892720306514</v>
      </c>
      <c r="I90">
        <f t="shared" si="7"/>
        <v>2</v>
      </c>
    </row>
    <row r="91" spans="1:9" x14ac:dyDescent="0.25">
      <c r="A91" t="s">
        <v>564</v>
      </c>
      <c r="B91" t="s">
        <v>192</v>
      </c>
      <c r="C91" t="s">
        <v>172</v>
      </c>
      <c r="D91" t="s">
        <v>193</v>
      </c>
      <c r="E91">
        <v>5.6</v>
      </c>
      <c r="F91">
        <v>3753</v>
      </c>
      <c r="G91">
        <f t="shared" si="5"/>
        <v>1.4921396216360245</v>
      </c>
      <c r="H91" s="3">
        <f t="shared" si="6"/>
        <v>0.41379310344827586</v>
      </c>
      <c r="I91">
        <f t="shared" si="7"/>
        <v>3</v>
      </c>
    </row>
    <row r="92" spans="1:9" x14ac:dyDescent="0.25">
      <c r="A92" t="s">
        <v>564</v>
      </c>
      <c r="B92" t="s">
        <v>194</v>
      </c>
      <c r="C92" t="s">
        <v>195</v>
      </c>
      <c r="D92" t="s">
        <v>196</v>
      </c>
      <c r="E92">
        <v>1.9</v>
      </c>
      <c r="F92">
        <v>5008</v>
      </c>
      <c r="G92">
        <f t="shared" si="5"/>
        <v>0.37939297124600641</v>
      </c>
      <c r="H92" s="3">
        <f t="shared" si="6"/>
        <v>3.4482758620689655E-2</v>
      </c>
      <c r="I92">
        <f t="shared" si="7"/>
        <v>1</v>
      </c>
    </row>
    <row r="93" spans="1:9" x14ac:dyDescent="0.25">
      <c r="A93" t="s">
        <v>564</v>
      </c>
      <c r="B93" t="s">
        <v>197</v>
      </c>
      <c r="C93" t="s">
        <v>195</v>
      </c>
      <c r="D93" t="s">
        <v>198</v>
      </c>
      <c r="E93">
        <v>4.9000000000000004</v>
      </c>
      <c r="F93">
        <v>7242</v>
      </c>
      <c r="G93">
        <f t="shared" si="5"/>
        <v>0.67660867163766913</v>
      </c>
      <c r="H93" s="3">
        <f t="shared" si="6"/>
        <v>0.1111111111111111</v>
      </c>
      <c r="I93">
        <f t="shared" si="7"/>
        <v>1</v>
      </c>
    </row>
    <row r="94" spans="1:9" x14ac:dyDescent="0.25">
      <c r="A94" t="s">
        <v>564</v>
      </c>
      <c r="B94" t="s">
        <v>199</v>
      </c>
      <c r="C94" t="s">
        <v>195</v>
      </c>
      <c r="D94" t="s">
        <v>200</v>
      </c>
      <c r="E94">
        <v>6.1</v>
      </c>
      <c r="F94">
        <v>8188</v>
      </c>
      <c r="G94">
        <f t="shared" si="5"/>
        <v>0.74499267220322418</v>
      </c>
      <c r="H94" s="3">
        <f t="shared" si="6"/>
        <v>0.12260536398467432</v>
      </c>
      <c r="I94">
        <f t="shared" si="7"/>
        <v>1</v>
      </c>
    </row>
    <row r="95" spans="1:9" x14ac:dyDescent="0.25">
      <c r="A95" t="s">
        <v>564</v>
      </c>
      <c r="B95" t="s">
        <v>201</v>
      </c>
      <c r="C95" t="s">
        <v>195</v>
      </c>
      <c r="D95" t="s">
        <v>202</v>
      </c>
      <c r="E95">
        <v>50.4</v>
      </c>
      <c r="F95">
        <v>33102</v>
      </c>
      <c r="G95">
        <f t="shared" si="5"/>
        <v>1.5225666122892876</v>
      </c>
      <c r="H95" s="3">
        <f t="shared" si="6"/>
        <v>0.44444444444444442</v>
      </c>
      <c r="I95">
        <f t="shared" si="7"/>
        <v>3</v>
      </c>
    </row>
    <row r="96" spans="1:9" x14ac:dyDescent="0.25">
      <c r="A96" t="s">
        <v>564</v>
      </c>
      <c r="B96" t="s">
        <v>203</v>
      </c>
      <c r="C96" t="s">
        <v>195</v>
      </c>
      <c r="D96" t="s">
        <v>204</v>
      </c>
      <c r="E96">
        <v>2.9</v>
      </c>
      <c r="F96">
        <v>5085</v>
      </c>
      <c r="G96">
        <f t="shared" si="5"/>
        <v>0.57030481809242872</v>
      </c>
      <c r="H96" s="3">
        <f t="shared" si="6"/>
        <v>6.8965517241379309E-2</v>
      </c>
      <c r="I96">
        <f t="shared" si="7"/>
        <v>1</v>
      </c>
    </row>
    <row r="97" spans="1:9" x14ac:dyDescent="0.25">
      <c r="A97" t="s">
        <v>564</v>
      </c>
      <c r="B97" t="s">
        <v>205</v>
      </c>
      <c r="C97" t="s">
        <v>195</v>
      </c>
      <c r="D97" t="s">
        <v>206</v>
      </c>
      <c r="E97">
        <v>275.60000000000002</v>
      </c>
      <c r="F97">
        <v>103681</v>
      </c>
      <c r="G97">
        <f t="shared" si="5"/>
        <v>2.6581533742923003</v>
      </c>
      <c r="H97" s="3">
        <f t="shared" si="6"/>
        <v>0.81609195402298851</v>
      </c>
      <c r="I97">
        <f t="shared" si="7"/>
        <v>5</v>
      </c>
    </row>
    <row r="98" spans="1:9" x14ac:dyDescent="0.25">
      <c r="A98" t="s">
        <v>564</v>
      </c>
      <c r="B98" t="s">
        <v>207</v>
      </c>
      <c r="C98" t="s">
        <v>195</v>
      </c>
      <c r="D98" t="s">
        <v>208</v>
      </c>
      <c r="E98">
        <v>75</v>
      </c>
      <c r="F98">
        <v>21430</v>
      </c>
      <c r="G98">
        <f t="shared" ref="G98:G129" si="8">E98*1000/F98</f>
        <v>3.4997666822211855</v>
      </c>
      <c r="H98" s="3">
        <f t="shared" ref="H98:H129" si="9">_xlfn.RANK.AVG(G98,G$2:G$266,1)/COUNTIF(G$2:G$266,"&gt;0")</f>
        <v>0.89655172413793105</v>
      </c>
      <c r="I98">
        <f t="shared" si="7"/>
        <v>5</v>
      </c>
    </row>
    <row r="99" spans="1:9" x14ac:dyDescent="0.25">
      <c r="A99" t="s">
        <v>564</v>
      </c>
      <c r="B99" t="s">
        <v>209</v>
      </c>
      <c r="C99" t="s">
        <v>195</v>
      </c>
      <c r="D99" t="s">
        <v>210</v>
      </c>
      <c r="E99">
        <v>124.9</v>
      </c>
      <c r="F99">
        <v>16983</v>
      </c>
      <c r="G99">
        <f t="shared" si="8"/>
        <v>7.3544132367661783</v>
      </c>
      <c r="H99" s="3">
        <f t="shared" si="9"/>
        <v>0.97701149425287359</v>
      </c>
      <c r="I99">
        <f t="shared" si="7"/>
        <v>5</v>
      </c>
    </row>
    <row r="100" spans="1:9" x14ac:dyDescent="0.25">
      <c r="A100" t="s">
        <v>564</v>
      </c>
      <c r="B100" t="s">
        <v>211</v>
      </c>
      <c r="C100" t="s">
        <v>195</v>
      </c>
      <c r="D100" t="s">
        <v>212</v>
      </c>
      <c r="E100">
        <v>6.7</v>
      </c>
      <c r="F100">
        <v>14280</v>
      </c>
      <c r="G100">
        <f t="shared" si="8"/>
        <v>0.46918767507002801</v>
      </c>
      <c r="H100" s="3">
        <f t="shared" si="9"/>
        <v>5.3639846743295021E-2</v>
      </c>
      <c r="I100">
        <f t="shared" si="7"/>
        <v>1</v>
      </c>
    </row>
    <row r="101" spans="1:9" x14ac:dyDescent="0.25">
      <c r="A101" t="s">
        <v>564</v>
      </c>
      <c r="B101" t="s">
        <v>213</v>
      </c>
      <c r="C101" t="s">
        <v>195</v>
      </c>
      <c r="D101" t="s">
        <v>214</v>
      </c>
      <c r="E101">
        <v>25.1</v>
      </c>
      <c r="F101">
        <v>23348</v>
      </c>
      <c r="G101">
        <f t="shared" si="8"/>
        <v>1.0750385471989035</v>
      </c>
      <c r="H101" s="3">
        <f t="shared" si="9"/>
        <v>0.25287356321839083</v>
      </c>
      <c r="I101">
        <f t="shared" si="7"/>
        <v>2</v>
      </c>
    </row>
    <row r="102" spans="1:9" x14ac:dyDescent="0.25">
      <c r="A102" t="s">
        <v>564</v>
      </c>
      <c r="B102" t="s">
        <v>215</v>
      </c>
      <c r="C102" t="s">
        <v>195</v>
      </c>
      <c r="D102" t="s">
        <v>216</v>
      </c>
      <c r="E102">
        <v>8.6</v>
      </c>
      <c r="F102">
        <v>4396</v>
      </c>
      <c r="G102">
        <f t="shared" si="8"/>
        <v>1.9563239308462239</v>
      </c>
      <c r="H102" s="3">
        <f t="shared" si="9"/>
        <v>0.62068965517241381</v>
      </c>
      <c r="I102">
        <f t="shared" si="7"/>
        <v>4</v>
      </c>
    </row>
    <row r="103" spans="1:9" x14ac:dyDescent="0.25">
      <c r="A103" t="s">
        <v>564</v>
      </c>
      <c r="B103" t="s">
        <v>217</v>
      </c>
      <c r="C103" t="s">
        <v>195</v>
      </c>
      <c r="D103" t="s">
        <v>218</v>
      </c>
      <c r="E103">
        <v>9.5</v>
      </c>
      <c r="F103">
        <v>4617</v>
      </c>
      <c r="G103">
        <f t="shared" si="8"/>
        <v>2.0576131687242798</v>
      </c>
      <c r="H103" s="3">
        <f t="shared" si="9"/>
        <v>0.66283524904214564</v>
      </c>
      <c r="I103">
        <f t="shared" si="7"/>
        <v>4</v>
      </c>
    </row>
    <row r="104" spans="1:9" x14ac:dyDescent="0.25">
      <c r="A104" t="s">
        <v>564</v>
      </c>
      <c r="B104" t="s">
        <v>219</v>
      </c>
      <c r="C104" t="s">
        <v>220</v>
      </c>
      <c r="D104" t="s">
        <v>221</v>
      </c>
      <c r="E104">
        <v>96</v>
      </c>
      <c r="F104">
        <v>59934</v>
      </c>
      <c r="G104">
        <f t="shared" si="8"/>
        <v>1.6017619381319452</v>
      </c>
      <c r="H104" s="3">
        <f t="shared" si="9"/>
        <v>0.48659003831417624</v>
      </c>
      <c r="I104">
        <f t="shared" si="7"/>
        <v>3</v>
      </c>
    </row>
    <row r="105" spans="1:9" x14ac:dyDescent="0.25">
      <c r="A105" t="s">
        <v>564</v>
      </c>
      <c r="B105" t="s">
        <v>222</v>
      </c>
      <c r="C105" t="s">
        <v>220</v>
      </c>
      <c r="D105" t="s">
        <v>223</v>
      </c>
      <c r="E105">
        <v>14.5</v>
      </c>
      <c r="F105">
        <v>6300</v>
      </c>
      <c r="G105">
        <f t="shared" si="8"/>
        <v>2.3015873015873014</v>
      </c>
      <c r="H105" s="3">
        <f t="shared" si="9"/>
        <v>0.72413793103448276</v>
      </c>
      <c r="I105">
        <f t="shared" si="7"/>
        <v>4</v>
      </c>
    </row>
    <row r="106" spans="1:9" x14ac:dyDescent="0.25">
      <c r="A106" t="s">
        <v>564</v>
      </c>
      <c r="B106" t="s">
        <v>224</v>
      </c>
      <c r="C106" t="s">
        <v>220</v>
      </c>
      <c r="D106" t="s">
        <v>225</v>
      </c>
      <c r="E106">
        <v>18.600000000000001</v>
      </c>
      <c r="F106">
        <v>10791</v>
      </c>
      <c r="G106">
        <f t="shared" si="8"/>
        <v>1.7236586043925493</v>
      </c>
      <c r="H106" s="3">
        <f t="shared" si="9"/>
        <v>0.54022988505747127</v>
      </c>
      <c r="I106">
        <f t="shared" si="7"/>
        <v>3</v>
      </c>
    </row>
    <row r="107" spans="1:9" x14ac:dyDescent="0.25">
      <c r="A107" t="s">
        <v>564</v>
      </c>
      <c r="B107" t="s">
        <v>226</v>
      </c>
      <c r="C107" t="s">
        <v>220</v>
      </c>
      <c r="D107" t="s">
        <v>227</v>
      </c>
      <c r="E107">
        <v>45.2</v>
      </c>
      <c r="F107">
        <v>46437</v>
      </c>
      <c r="G107">
        <f t="shared" si="8"/>
        <v>0.97336175894222277</v>
      </c>
      <c r="H107" s="3">
        <f t="shared" si="9"/>
        <v>0.21072796934865901</v>
      </c>
      <c r="I107">
        <f t="shared" si="7"/>
        <v>2</v>
      </c>
    </row>
    <row r="108" spans="1:9" x14ac:dyDescent="0.25">
      <c r="A108" t="s">
        <v>564</v>
      </c>
      <c r="B108" t="s">
        <v>246</v>
      </c>
      <c r="C108" t="s">
        <v>220</v>
      </c>
      <c r="D108" t="s">
        <v>247</v>
      </c>
      <c r="E108">
        <v>6.7</v>
      </c>
      <c r="F108">
        <v>7636</v>
      </c>
      <c r="G108">
        <f t="shared" si="8"/>
        <v>0.87742273441592455</v>
      </c>
      <c r="H108" s="3">
        <f t="shared" si="9"/>
        <v>0.17241379310344829</v>
      </c>
      <c r="I108">
        <f t="shared" si="7"/>
        <v>1</v>
      </c>
    </row>
    <row r="109" spans="1:9" x14ac:dyDescent="0.25">
      <c r="A109" t="s">
        <v>564</v>
      </c>
      <c r="B109" t="s">
        <v>252</v>
      </c>
      <c r="C109" t="s">
        <v>220</v>
      </c>
      <c r="D109" t="s">
        <v>253</v>
      </c>
      <c r="E109">
        <v>38.9</v>
      </c>
      <c r="F109">
        <v>6682</v>
      </c>
      <c r="G109">
        <f t="shared" si="8"/>
        <v>5.8216102963184673</v>
      </c>
      <c r="H109" s="3">
        <f t="shared" si="9"/>
        <v>0.96551724137931039</v>
      </c>
      <c r="I109">
        <f t="shared" si="7"/>
        <v>5</v>
      </c>
    </row>
    <row r="110" spans="1:9" x14ac:dyDescent="0.25">
      <c r="A110" t="s">
        <v>564</v>
      </c>
      <c r="B110" t="s">
        <v>228</v>
      </c>
      <c r="C110" t="s">
        <v>220</v>
      </c>
      <c r="D110" t="s">
        <v>229</v>
      </c>
      <c r="E110">
        <v>5.5</v>
      </c>
      <c r="F110">
        <v>2305</v>
      </c>
      <c r="G110">
        <f t="shared" si="8"/>
        <v>2.3861171366594358</v>
      </c>
      <c r="H110" s="3">
        <f t="shared" si="9"/>
        <v>0.74329501915708818</v>
      </c>
      <c r="I110">
        <f t="shared" si="7"/>
        <v>4</v>
      </c>
    </row>
    <row r="111" spans="1:9" x14ac:dyDescent="0.25">
      <c r="A111" t="s">
        <v>564</v>
      </c>
      <c r="B111" t="s">
        <v>230</v>
      </c>
      <c r="C111" t="s">
        <v>220</v>
      </c>
      <c r="D111" t="s">
        <v>231</v>
      </c>
      <c r="E111">
        <v>169</v>
      </c>
      <c r="F111">
        <v>31886</v>
      </c>
      <c r="G111">
        <f t="shared" si="8"/>
        <v>5.3001317192498272</v>
      </c>
      <c r="H111" s="3">
        <f t="shared" si="9"/>
        <v>0.96168582375478928</v>
      </c>
      <c r="I111">
        <f t="shared" si="7"/>
        <v>5</v>
      </c>
    </row>
    <row r="112" spans="1:9" x14ac:dyDescent="0.25">
      <c r="A112" t="s">
        <v>564</v>
      </c>
      <c r="B112" t="s">
        <v>248</v>
      </c>
      <c r="C112" t="s">
        <v>220</v>
      </c>
      <c r="D112" t="s">
        <v>249</v>
      </c>
      <c r="E112">
        <v>4.5999999999999996</v>
      </c>
      <c r="F112">
        <v>4735</v>
      </c>
      <c r="G112">
        <f t="shared" si="8"/>
        <v>0.97148891235480461</v>
      </c>
      <c r="H112" s="3">
        <f t="shared" si="9"/>
        <v>0.20306513409961685</v>
      </c>
      <c r="I112">
        <f t="shared" si="7"/>
        <v>2</v>
      </c>
    </row>
    <row r="113" spans="1:9" x14ac:dyDescent="0.25">
      <c r="A113" t="s">
        <v>564</v>
      </c>
      <c r="B113" t="s">
        <v>232</v>
      </c>
      <c r="C113" t="s">
        <v>220</v>
      </c>
      <c r="D113" t="s">
        <v>233</v>
      </c>
      <c r="E113">
        <v>1437</v>
      </c>
      <c r="F113">
        <v>343070</v>
      </c>
      <c r="G113">
        <f t="shared" si="8"/>
        <v>4.1886495467397324</v>
      </c>
      <c r="H113" s="3">
        <f t="shared" si="9"/>
        <v>0.94636015325670497</v>
      </c>
      <c r="I113">
        <f t="shared" si="7"/>
        <v>5</v>
      </c>
    </row>
    <row r="114" spans="1:9" x14ac:dyDescent="0.25">
      <c r="A114" t="s">
        <v>564</v>
      </c>
      <c r="B114" t="s">
        <v>234</v>
      </c>
      <c r="C114" t="s">
        <v>220</v>
      </c>
      <c r="D114" t="s">
        <v>235</v>
      </c>
      <c r="E114">
        <v>38.1</v>
      </c>
      <c r="F114">
        <v>22574</v>
      </c>
      <c r="G114">
        <f t="shared" si="8"/>
        <v>1.687782404536192</v>
      </c>
      <c r="H114" s="3">
        <f t="shared" si="9"/>
        <v>0.52107279693486586</v>
      </c>
      <c r="I114">
        <f t="shared" si="7"/>
        <v>3</v>
      </c>
    </row>
    <row r="115" spans="1:9" x14ac:dyDescent="0.25">
      <c r="A115" t="s">
        <v>564</v>
      </c>
      <c r="B115" t="s">
        <v>236</v>
      </c>
      <c r="C115" t="s">
        <v>220</v>
      </c>
      <c r="D115" t="s">
        <v>237</v>
      </c>
      <c r="E115">
        <v>97.9</v>
      </c>
      <c r="F115">
        <v>25326</v>
      </c>
      <c r="G115">
        <f t="shared" si="8"/>
        <v>3.8655926715628208</v>
      </c>
      <c r="H115" s="3">
        <f t="shared" si="9"/>
        <v>0.91570881226053635</v>
      </c>
      <c r="I115">
        <f t="shared" si="7"/>
        <v>5</v>
      </c>
    </row>
    <row r="116" spans="1:9" x14ac:dyDescent="0.25">
      <c r="A116" t="s">
        <v>564</v>
      </c>
      <c r="B116" t="s">
        <v>238</v>
      </c>
      <c r="C116" t="s">
        <v>220</v>
      </c>
      <c r="D116" t="s">
        <v>239</v>
      </c>
      <c r="E116">
        <v>97.7</v>
      </c>
      <c r="F116">
        <v>32215</v>
      </c>
      <c r="G116">
        <f t="shared" si="8"/>
        <v>3.0327487195405869</v>
      </c>
      <c r="H116" s="3">
        <f t="shared" si="9"/>
        <v>0.86590038314176243</v>
      </c>
      <c r="I116">
        <f t="shared" si="7"/>
        <v>5</v>
      </c>
    </row>
    <row r="117" spans="1:9" x14ac:dyDescent="0.25">
      <c r="A117" t="s">
        <v>564</v>
      </c>
      <c r="B117" t="s">
        <v>240</v>
      </c>
      <c r="C117" t="s">
        <v>220</v>
      </c>
      <c r="D117" t="s">
        <v>241</v>
      </c>
      <c r="E117">
        <v>22.2</v>
      </c>
      <c r="F117">
        <v>14647</v>
      </c>
      <c r="G117">
        <f t="shared" si="8"/>
        <v>1.5156687376254523</v>
      </c>
      <c r="H117" s="3">
        <f t="shared" si="9"/>
        <v>0.43678160919540232</v>
      </c>
      <c r="I117">
        <f t="shared" si="7"/>
        <v>3</v>
      </c>
    </row>
    <row r="118" spans="1:9" x14ac:dyDescent="0.25">
      <c r="A118" t="s">
        <v>564</v>
      </c>
      <c r="B118" t="s">
        <v>254</v>
      </c>
      <c r="C118" t="s">
        <v>220</v>
      </c>
      <c r="D118" t="s">
        <v>255</v>
      </c>
      <c r="E118">
        <v>33.9</v>
      </c>
      <c r="F118">
        <v>8921</v>
      </c>
      <c r="G118">
        <f t="shared" si="8"/>
        <v>3.8000224190113214</v>
      </c>
      <c r="H118" s="3">
        <f t="shared" si="9"/>
        <v>0.90421455938697315</v>
      </c>
      <c r="I118">
        <f t="shared" si="7"/>
        <v>5</v>
      </c>
    </row>
    <row r="119" spans="1:9" x14ac:dyDescent="0.25">
      <c r="A119" t="s">
        <v>564</v>
      </c>
      <c r="B119" t="s">
        <v>250</v>
      </c>
      <c r="C119" t="s">
        <v>220</v>
      </c>
      <c r="D119" t="s">
        <v>251</v>
      </c>
      <c r="E119">
        <v>33.6</v>
      </c>
      <c r="F119">
        <v>19509</v>
      </c>
      <c r="G119">
        <f t="shared" si="8"/>
        <v>1.7222820236813778</v>
      </c>
      <c r="H119" s="3">
        <f t="shared" si="9"/>
        <v>0.53639846743295017</v>
      </c>
      <c r="I119">
        <f t="shared" si="7"/>
        <v>3</v>
      </c>
    </row>
    <row r="120" spans="1:9" x14ac:dyDescent="0.25">
      <c r="A120" t="s">
        <v>564</v>
      </c>
      <c r="B120" t="s">
        <v>242</v>
      </c>
      <c r="C120" t="s">
        <v>220</v>
      </c>
      <c r="D120" t="s">
        <v>243</v>
      </c>
      <c r="E120">
        <v>66.2</v>
      </c>
      <c r="F120">
        <v>9504</v>
      </c>
      <c r="G120">
        <f t="shared" si="8"/>
        <v>6.9654882154882154</v>
      </c>
      <c r="H120" s="3">
        <f t="shared" si="9"/>
        <v>0.97318007662835249</v>
      </c>
      <c r="I120">
        <f t="shared" si="7"/>
        <v>5</v>
      </c>
    </row>
    <row r="121" spans="1:9" x14ac:dyDescent="0.25">
      <c r="A121" t="s">
        <v>564</v>
      </c>
      <c r="B121" t="s">
        <v>244</v>
      </c>
      <c r="C121" t="s">
        <v>220</v>
      </c>
      <c r="D121" t="s">
        <v>245</v>
      </c>
      <c r="E121">
        <v>20.100000000000001</v>
      </c>
      <c r="F121">
        <v>10435</v>
      </c>
      <c r="G121">
        <f t="shared" si="8"/>
        <v>1.9262098706276953</v>
      </c>
      <c r="H121" s="3">
        <f t="shared" si="9"/>
        <v>0.6130268199233716</v>
      </c>
      <c r="I121">
        <f t="shared" si="7"/>
        <v>4</v>
      </c>
    </row>
    <row r="122" spans="1:9" x14ac:dyDescent="0.25">
      <c r="A122" t="s">
        <v>564</v>
      </c>
      <c r="B122" t="s">
        <v>256</v>
      </c>
      <c r="C122" t="s">
        <v>257</v>
      </c>
      <c r="D122" t="s">
        <v>258</v>
      </c>
      <c r="E122">
        <v>7.5</v>
      </c>
      <c r="F122">
        <v>5904</v>
      </c>
      <c r="G122">
        <f t="shared" si="8"/>
        <v>1.2703252032520325</v>
      </c>
      <c r="H122" s="3">
        <f t="shared" si="9"/>
        <v>0.33333333333333331</v>
      </c>
      <c r="I122">
        <f t="shared" si="7"/>
        <v>2</v>
      </c>
    </row>
    <row r="123" spans="1:9" x14ac:dyDescent="0.25">
      <c r="A123" t="s">
        <v>564</v>
      </c>
      <c r="B123" t="s">
        <v>259</v>
      </c>
      <c r="C123" t="s">
        <v>257</v>
      </c>
      <c r="D123" t="s">
        <v>260</v>
      </c>
      <c r="E123">
        <v>2</v>
      </c>
      <c r="F123">
        <v>2330</v>
      </c>
      <c r="G123">
        <f t="shared" si="8"/>
        <v>0.85836909871244638</v>
      </c>
      <c r="H123" s="3">
        <f t="shared" si="9"/>
        <v>0.1532567049808429</v>
      </c>
      <c r="I123">
        <f t="shared" si="7"/>
        <v>1</v>
      </c>
    </row>
    <row r="124" spans="1:9" x14ac:dyDescent="0.25">
      <c r="A124" t="s">
        <v>564</v>
      </c>
      <c r="B124" t="s">
        <v>261</v>
      </c>
      <c r="C124" t="s">
        <v>257</v>
      </c>
      <c r="D124" t="s">
        <v>262</v>
      </c>
      <c r="E124">
        <v>2.7</v>
      </c>
      <c r="F124">
        <v>1434</v>
      </c>
      <c r="G124">
        <f t="shared" si="8"/>
        <v>1.8828451882845187</v>
      </c>
      <c r="H124" s="3">
        <f t="shared" si="9"/>
        <v>0.6015325670498084</v>
      </c>
      <c r="I124">
        <f t="shared" si="7"/>
        <v>4</v>
      </c>
    </row>
    <row r="125" spans="1:9" x14ac:dyDescent="0.25">
      <c r="A125" t="s">
        <v>564</v>
      </c>
      <c r="B125" t="s">
        <v>263</v>
      </c>
      <c r="C125" t="s">
        <v>257</v>
      </c>
      <c r="D125" t="s">
        <v>264</v>
      </c>
      <c r="E125">
        <v>150.69999999999999</v>
      </c>
      <c r="F125">
        <v>86134</v>
      </c>
      <c r="G125">
        <f t="shared" si="8"/>
        <v>1.749599461304479</v>
      </c>
      <c r="H125" s="3">
        <f t="shared" si="9"/>
        <v>0.54789272030651337</v>
      </c>
      <c r="I125">
        <f t="shared" si="7"/>
        <v>3</v>
      </c>
    </row>
    <row r="126" spans="1:9" x14ac:dyDescent="0.25">
      <c r="A126" t="s">
        <v>564</v>
      </c>
      <c r="B126" t="s">
        <v>265</v>
      </c>
      <c r="C126" t="s">
        <v>257</v>
      </c>
      <c r="D126" t="s">
        <v>266</v>
      </c>
      <c r="E126">
        <v>22.8</v>
      </c>
      <c r="F126">
        <v>18408</v>
      </c>
      <c r="G126">
        <f t="shared" si="8"/>
        <v>1.2385919165580181</v>
      </c>
      <c r="H126" s="3">
        <f t="shared" si="9"/>
        <v>0.32567049808429116</v>
      </c>
      <c r="I126">
        <f t="shared" si="7"/>
        <v>2</v>
      </c>
    </row>
    <row r="127" spans="1:9" x14ac:dyDescent="0.25">
      <c r="A127" t="s">
        <v>564</v>
      </c>
      <c r="B127" t="s">
        <v>267</v>
      </c>
      <c r="C127" t="s">
        <v>257</v>
      </c>
      <c r="D127" t="s">
        <v>268</v>
      </c>
      <c r="E127">
        <v>9.9</v>
      </c>
      <c r="F127">
        <v>3813</v>
      </c>
      <c r="G127">
        <f t="shared" si="8"/>
        <v>2.5963808025177024</v>
      </c>
      <c r="H127" s="3">
        <f t="shared" si="9"/>
        <v>0.78927203065134099</v>
      </c>
      <c r="I127">
        <f t="shared" si="7"/>
        <v>4</v>
      </c>
    </row>
    <row r="128" spans="1:9" x14ac:dyDescent="0.25">
      <c r="A128" t="s">
        <v>564</v>
      </c>
      <c r="B128" t="s">
        <v>269</v>
      </c>
      <c r="C128" t="s">
        <v>270</v>
      </c>
      <c r="D128" t="s">
        <v>271</v>
      </c>
      <c r="E128">
        <v>22.7</v>
      </c>
      <c r="F128">
        <v>7745</v>
      </c>
      <c r="G128">
        <f t="shared" si="8"/>
        <v>2.9309231762427372</v>
      </c>
      <c r="H128" s="3">
        <f t="shared" si="9"/>
        <v>0.85057471264367812</v>
      </c>
      <c r="I128">
        <f t="shared" si="7"/>
        <v>5</v>
      </c>
    </row>
    <row r="129" spans="1:9" x14ac:dyDescent="0.25">
      <c r="A129" t="s">
        <v>564</v>
      </c>
      <c r="B129" t="s">
        <v>272</v>
      </c>
      <c r="C129" t="s">
        <v>270</v>
      </c>
      <c r="D129" t="s">
        <v>273</v>
      </c>
      <c r="E129">
        <v>23.1</v>
      </c>
      <c r="F129">
        <v>9614</v>
      </c>
      <c r="G129">
        <f t="shared" si="8"/>
        <v>2.402745995423341</v>
      </c>
      <c r="H129" s="3">
        <f t="shared" si="9"/>
        <v>0.74712643678160917</v>
      </c>
      <c r="I129">
        <f t="shared" si="7"/>
        <v>4</v>
      </c>
    </row>
    <row r="130" spans="1:9" x14ac:dyDescent="0.25">
      <c r="A130" t="s">
        <v>564</v>
      </c>
      <c r="B130" t="s">
        <v>274</v>
      </c>
      <c r="C130" t="s">
        <v>270</v>
      </c>
      <c r="D130" t="s">
        <v>275</v>
      </c>
      <c r="E130">
        <v>21.4</v>
      </c>
      <c r="F130">
        <v>17050</v>
      </c>
      <c r="G130">
        <f t="shared" ref="G130:G161" si="10">E130*1000/F130</f>
        <v>1.2551319648093842</v>
      </c>
      <c r="H130" s="3">
        <f t="shared" ref="H130:H161" si="11">_xlfn.RANK.AVG(G130,G$2:G$266,1)/COUNTIF(G$2:G$266,"&gt;0")</f>
        <v>0.32950191570881227</v>
      </c>
      <c r="I130">
        <f t="shared" si="7"/>
        <v>2</v>
      </c>
    </row>
    <row r="131" spans="1:9" x14ac:dyDescent="0.25">
      <c r="A131" t="s">
        <v>564</v>
      </c>
      <c r="B131" t="s">
        <v>276</v>
      </c>
      <c r="C131" t="s">
        <v>270</v>
      </c>
      <c r="D131" t="s">
        <v>277</v>
      </c>
      <c r="E131">
        <v>18.3</v>
      </c>
      <c r="F131">
        <v>10390</v>
      </c>
      <c r="G131">
        <f t="shared" si="10"/>
        <v>1.7613089509143407</v>
      </c>
      <c r="H131" s="3">
        <f t="shared" si="11"/>
        <v>0.55555555555555558</v>
      </c>
      <c r="I131">
        <f t="shared" ref="I131:I194" si="12">FLOOR((H131+0.1999999999)/0.2,1)</f>
        <v>3</v>
      </c>
    </row>
    <row r="132" spans="1:9" x14ac:dyDescent="0.25">
      <c r="A132" t="s">
        <v>564</v>
      </c>
      <c r="B132" t="s">
        <v>282</v>
      </c>
      <c r="C132" t="s">
        <v>270</v>
      </c>
      <c r="D132" t="s">
        <v>283</v>
      </c>
      <c r="E132">
        <v>11.3</v>
      </c>
      <c r="F132">
        <v>5712</v>
      </c>
      <c r="G132">
        <f t="shared" si="10"/>
        <v>1.9782913165266107</v>
      </c>
      <c r="H132" s="3">
        <f t="shared" si="11"/>
        <v>0.62835249042145591</v>
      </c>
      <c r="I132">
        <f t="shared" si="12"/>
        <v>4</v>
      </c>
    </row>
    <row r="133" spans="1:9" x14ac:dyDescent="0.25">
      <c r="A133" t="s">
        <v>564</v>
      </c>
      <c r="B133" t="s">
        <v>290</v>
      </c>
      <c r="C133" t="s">
        <v>270</v>
      </c>
      <c r="D133" t="s">
        <v>291</v>
      </c>
      <c r="E133">
        <v>48.4</v>
      </c>
      <c r="F133">
        <v>11672</v>
      </c>
      <c r="G133">
        <f t="shared" si="10"/>
        <v>4.1466758053461277</v>
      </c>
      <c r="H133" s="3">
        <f t="shared" si="11"/>
        <v>0.94252873563218387</v>
      </c>
      <c r="I133">
        <f t="shared" si="12"/>
        <v>5</v>
      </c>
    </row>
    <row r="134" spans="1:9" x14ac:dyDescent="0.25">
      <c r="A134" t="s">
        <v>564</v>
      </c>
      <c r="B134" t="s">
        <v>278</v>
      </c>
      <c r="C134" t="s">
        <v>270</v>
      </c>
      <c r="D134" t="s">
        <v>279</v>
      </c>
      <c r="E134">
        <v>20</v>
      </c>
      <c r="F134">
        <v>16381</v>
      </c>
      <c r="G134">
        <f t="shared" si="10"/>
        <v>1.2209266833526646</v>
      </c>
      <c r="H134" s="3">
        <f t="shared" si="11"/>
        <v>0.32183908045977011</v>
      </c>
      <c r="I134">
        <f t="shared" si="12"/>
        <v>2</v>
      </c>
    </row>
    <row r="135" spans="1:9" x14ac:dyDescent="0.25">
      <c r="A135" t="s">
        <v>564</v>
      </c>
      <c r="B135" t="s">
        <v>280</v>
      </c>
      <c r="C135" t="s">
        <v>270</v>
      </c>
      <c r="D135" t="s">
        <v>281</v>
      </c>
      <c r="E135">
        <v>13.8</v>
      </c>
      <c r="F135">
        <v>7447</v>
      </c>
      <c r="G135">
        <f t="shared" si="10"/>
        <v>1.8530952061232711</v>
      </c>
      <c r="H135" s="3">
        <f t="shared" si="11"/>
        <v>0.58620689655172409</v>
      </c>
      <c r="I135">
        <f t="shared" si="12"/>
        <v>3</v>
      </c>
    </row>
    <row r="136" spans="1:9" x14ac:dyDescent="0.25">
      <c r="A136" t="s">
        <v>564</v>
      </c>
      <c r="B136" t="s">
        <v>284</v>
      </c>
      <c r="C136" t="s">
        <v>270</v>
      </c>
      <c r="D136" t="s">
        <v>285</v>
      </c>
      <c r="E136">
        <v>288.8</v>
      </c>
      <c r="F136">
        <v>113464</v>
      </c>
      <c r="G136">
        <f t="shared" si="10"/>
        <v>2.5453007121201439</v>
      </c>
      <c r="H136" s="3">
        <f t="shared" si="11"/>
        <v>0.77394636015325668</v>
      </c>
      <c r="I136">
        <f t="shared" si="12"/>
        <v>4</v>
      </c>
    </row>
    <row r="137" spans="1:9" x14ac:dyDescent="0.25">
      <c r="A137" t="s">
        <v>564</v>
      </c>
      <c r="B137" t="s">
        <v>286</v>
      </c>
      <c r="C137" t="s">
        <v>270</v>
      </c>
      <c r="D137" t="s">
        <v>287</v>
      </c>
      <c r="E137">
        <v>5.3</v>
      </c>
      <c r="F137">
        <v>5421</v>
      </c>
      <c r="G137">
        <f t="shared" si="10"/>
        <v>0.97767939494558198</v>
      </c>
      <c r="H137" s="3">
        <f t="shared" si="11"/>
        <v>0.21839080459770116</v>
      </c>
      <c r="I137">
        <f t="shared" si="12"/>
        <v>2</v>
      </c>
    </row>
    <row r="138" spans="1:9" x14ac:dyDescent="0.25">
      <c r="A138" t="s">
        <v>564</v>
      </c>
      <c r="B138" t="s">
        <v>288</v>
      </c>
      <c r="C138" t="s">
        <v>270</v>
      </c>
      <c r="D138" t="s">
        <v>289</v>
      </c>
      <c r="E138">
        <v>35.1</v>
      </c>
      <c r="F138">
        <v>23404</v>
      </c>
      <c r="G138">
        <f t="shared" si="10"/>
        <v>1.4997436335669116</v>
      </c>
      <c r="H138" s="3">
        <f t="shared" si="11"/>
        <v>0.42145593869731801</v>
      </c>
      <c r="I138">
        <f t="shared" si="12"/>
        <v>3</v>
      </c>
    </row>
    <row r="139" spans="1:9" x14ac:dyDescent="0.25">
      <c r="A139" t="s">
        <v>564</v>
      </c>
      <c r="B139" t="s">
        <v>292</v>
      </c>
      <c r="C139" t="s">
        <v>293</v>
      </c>
      <c r="D139" t="s">
        <v>294</v>
      </c>
      <c r="E139">
        <v>10</v>
      </c>
      <c r="F139">
        <v>8726</v>
      </c>
      <c r="G139">
        <f t="shared" si="10"/>
        <v>1.1460004584001833</v>
      </c>
      <c r="H139" s="3">
        <f t="shared" si="11"/>
        <v>0.27969348659003829</v>
      </c>
      <c r="I139">
        <f t="shared" si="12"/>
        <v>2</v>
      </c>
    </row>
    <row r="140" spans="1:9" x14ac:dyDescent="0.25">
      <c r="A140" t="s">
        <v>564</v>
      </c>
      <c r="B140" t="s">
        <v>295</v>
      </c>
      <c r="C140" t="s">
        <v>293</v>
      </c>
      <c r="D140" t="s">
        <v>296</v>
      </c>
      <c r="E140">
        <v>32.6</v>
      </c>
      <c r="F140">
        <v>19828</v>
      </c>
      <c r="G140">
        <f t="shared" si="10"/>
        <v>1.6441396005648579</v>
      </c>
      <c r="H140" s="3">
        <f t="shared" si="11"/>
        <v>0.50574712643678166</v>
      </c>
      <c r="I140">
        <f t="shared" si="12"/>
        <v>3</v>
      </c>
    </row>
    <row r="141" spans="1:9" x14ac:dyDescent="0.25">
      <c r="A141" t="s">
        <v>564</v>
      </c>
      <c r="B141" t="s">
        <v>297</v>
      </c>
      <c r="C141" t="s">
        <v>293</v>
      </c>
      <c r="D141" t="s">
        <v>298</v>
      </c>
      <c r="E141">
        <v>22.7</v>
      </c>
      <c r="F141">
        <v>15015</v>
      </c>
      <c r="G141">
        <f t="shared" si="10"/>
        <v>1.5118215118215119</v>
      </c>
      <c r="H141" s="3">
        <f t="shared" si="11"/>
        <v>0.43295019157088122</v>
      </c>
      <c r="I141">
        <f t="shared" si="12"/>
        <v>3</v>
      </c>
    </row>
    <row r="142" spans="1:9" x14ac:dyDescent="0.25">
      <c r="A142" t="s">
        <v>564</v>
      </c>
      <c r="B142" t="s">
        <v>299</v>
      </c>
      <c r="C142" t="s">
        <v>293</v>
      </c>
      <c r="D142" t="s">
        <v>300</v>
      </c>
      <c r="E142">
        <v>16.2</v>
      </c>
      <c r="F142">
        <v>8128</v>
      </c>
      <c r="G142">
        <f t="shared" si="10"/>
        <v>1.9931102362204725</v>
      </c>
      <c r="H142" s="3">
        <f t="shared" si="11"/>
        <v>0.63218390804597702</v>
      </c>
      <c r="I142">
        <f t="shared" si="12"/>
        <v>4</v>
      </c>
    </row>
    <row r="143" spans="1:9" x14ac:dyDescent="0.25">
      <c r="A143" t="s">
        <v>564</v>
      </c>
      <c r="B143" t="s">
        <v>301</v>
      </c>
      <c r="C143" t="s">
        <v>293</v>
      </c>
      <c r="D143" t="s">
        <v>302</v>
      </c>
      <c r="E143">
        <v>122.4</v>
      </c>
      <c r="F143">
        <v>44894</v>
      </c>
      <c r="G143">
        <f t="shared" si="10"/>
        <v>2.7264222390519892</v>
      </c>
      <c r="H143" s="3">
        <f t="shared" si="11"/>
        <v>0.82758620689655171</v>
      </c>
      <c r="I143">
        <f t="shared" si="12"/>
        <v>5</v>
      </c>
    </row>
    <row r="144" spans="1:9" x14ac:dyDescent="0.25">
      <c r="A144" t="s">
        <v>564</v>
      </c>
      <c r="B144" t="s">
        <v>303</v>
      </c>
      <c r="C144" t="s">
        <v>293</v>
      </c>
      <c r="D144" t="s">
        <v>304</v>
      </c>
      <c r="E144">
        <v>9.6999999999999993</v>
      </c>
      <c r="F144">
        <v>6269</v>
      </c>
      <c r="G144">
        <f t="shared" si="10"/>
        <v>1.547296219492742</v>
      </c>
      <c r="H144" s="3">
        <f t="shared" si="11"/>
        <v>0.45210727969348657</v>
      </c>
      <c r="I144">
        <f t="shared" si="12"/>
        <v>3</v>
      </c>
    </row>
    <row r="145" spans="1:9" x14ac:dyDescent="0.25">
      <c r="A145" t="s">
        <v>564</v>
      </c>
      <c r="B145" t="s">
        <v>305</v>
      </c>
      <c r="C145" t="s">
        <v>293</v>
      </c>
      <c r="D145" t="s">
        <v>306</v>
      </c>
      <c r="E145">
        <v>8.9</v>
      </c>
      <c r="F145">
        <v>4904</v>
      </c>
      <c r="G145">
        <f t="shared" si="10"/>
        <v>1.8148450244698207</v>
      </c>
      <c r="H145" s="3">
        <f t="shared" si="11"/>
        <v>0.56704980842911878</v>
      </c>
      <c r="I145">
        <f t="shared" si="12"/>
        <v>3</v>
      </c>
    </row>
    <row r="146" spans="1:9" x14ac:dyDescent="0.25">
      <c r="A146" t="s">
        <v>564</v>
      </c>
      <c r="B146" t="s">
        <v>307</v>
      </c>
      <c r="C146" t="s">
        <v>308</v>
      </c>
      <c r="D146" t="s">
        <v>309</v>
      </c>
      <c r="E146">
        <v>8.9</v>
      </c>
      <c r="F146">
        <v>4873</v>
      </c>
      <c r="G146">
        <f t="shared" si="10"/>
        <v>1.826390313974964</v>
      </c>
      <c r="H146" s="3">
        <f t="shared" si="11"/>
        <v>0.57471264367816088</v>
      </c>
      <c r="I146">
        <f t="shared" si="12"/>
        <v>3</v>
      </c>
    </row>
    <row r="147" spans="1:9" x14ac:dyDescent="0.25">
      <c r="A147" t="s">
        <v>564</v>
      </c>
      <c r="B147" t="s">
        <v>310</v>
      </c>
      <c r="C147" t="s">
        <v>308</v>
      </c>
      <c r="D147" t="s">
        <v>311</v>
      </c>
      <c r="E147">
        <v>40.200000000000003</v>
      </c>
      <c r="F147">
        <v>11223</v>
      </c>
      <c r="G147">
        <f t="shared" si="10"/>
        <v>3.581929965249933</v>
      </c>
      <c r="H147" s="3">
        <f t="shared" si="11"/>
        <v>0.90038314176245215</v>
      </c>
      <c r="I147">
        <f t="shared" si="12"/>
        <v>5</v>
      </c>
    </row>
    <row r="148" spans="1:9" x14ac:dyDescent="0.25">
      <c r="A148" t="s">
        <v>564</v>
      </c>
      <c r="B148" t="s">
        <v>312</v>
      </c>
      <c r="C148" t="s">
        <v>308</v>
      </c>
      <c r="D148" t="s">
        <v>313</v>
      </c>
      <c r="E148">
        <v>31.7</v>
      </c>
      <c r="F148">
        <v>10950</v>
      </c>
      <c r="G148">
        <f t="shared" si="10"/>
        <v>2.8949771689497719</v>
      </c>
      <c r="H148" s="3">
        <f t="shared" si="11"/>
        <v>0.84291187739463602</v>
      </c>
      <c r="I148">
        <f t="shared" si="12"/>
        <v>5</v>
      </c>
    </row>
    <row r="149" spans="1:9" x14ac:dyDescent="0.25">
      <c r="A149" t="s">
        <v>564</v>
      </c>
      <c r="B149" t="s">
        <v>314</v>
      </c>
      <c r="C149" t="s">
        <v>308</v>
      </c>
      <c r="D149" t="s">
        <v>315</v>
      </c>
      <c r="E149">
        <v>12.6</v>
      </c>
      <c r="F149">
        <v>7619</v>
      </c>
      <c r="G149">
        <f t="shared" si="10"/>
        <v>1.6537603360021</v>
      </c>
      <c r="H149" s="3">
        <f t="shared" si="11"/>
        <v>0.50957854406130265</v>
      </c>
      <c r="I149">
        <f t="shared" si="12"/>
        <v>3</v>
      </c>
    </row>
    <row r="150" spans="1:9" x14ac:dyDescent="0.25">
      <c r="A150" t="s">
        <v>564</v>
      </c>
      <c r="B150" t="s">
        <v>316</v>
      </c>
      <c r="C150" t="s">
        <v>308</v>
      </c>
      <c r="D150" t="s">
        <v>317</v>
      </c>
      <c r="E150">
        <v>11.9</v>
      </c>
      <c r="F150">
        <v>8285</v>
      </c>
      <c r="G150">
        <f t="shared" si="10"/>
        <v>1.4363307181653591</v>
      </c>
      <c r="H150" s="3">
        <f t="shared" si="11"/>
        <v>0.40229885057471265</v>
      </c>
      <c r="I150">
        <f t="shared" si="12"/>
        <v>3</v>
      </c>
    </row>
    <row r="151" spans="1:9" x14ac:dyDescent="0.25">
      <c r="A151" t="s">
        <v>564</v>
      </c>
      <c r="B151" t="s">
        <v>318</v>
      </c>
      <c r="C151" t="s">
        <v>308</v>
      </c>
      <c r="D151" t="s">
        <v>319</v>
      </c>
      <c r="E151">
        <v>427.3</v>
      </c>
      <c r="F151">
        <v>151754</v>
      </c>
      <c r="G151">
        <f t="shared" si="10"/>
        <v>2.8157412654691143</v>
      </c>
      <c r="H151" s="3">
        <f t="shared" si="11"/>
        <v>0.83524904214559392</v>
      </c>
      <c r="I151">
        <f t="shared" si="12"/>
        <v>5</v>
      </c>
    </row>
    <row r="152" spans="1:9" x14ac:dyDescent="0.25">
      <c r="A152" t="s">
        <v>564</v>
      </c>
      <c r="B152" t="s">
        <v>320</v>
      </c>
      <c r="C152" t="s">
        <v>308</v>
      </c>
      <c r="D152" t="s">
        <v>321</v>
      </c>
      <c r="E152">
        <v>33.700000000000003</v>
      </c>
      <c r="F152">
        <v>9776</v>
      </c>
      <c r="G152">
        <f t="shared" si="10"/>
        <v>3.4472176759410802</v>
      </c>
      <c r="H152" s="3">
        <f t="shared" si="11"/>
        <v>0.88888888888888884</v>
      </c>
      <c r="I152">
        <f t="shared" si="12"/>
        <v>5</v>
      </c>
    </row>
    <row r="153" spans="1:9" x14ac:dyDescent="0.25">
      <c r="A153" t="s">
        <v>564</v>
      </c>
      <c r="B153" t="s">
        <v>322</v>
      </c>
      <c r="C153" t="s">
        <v>308</v>
      </c>
      <c r="D153" t="s">
        <v>323</v>
      </c>
      <c r="E153">
        <v>7.9</v>
      </c>
      <c r="F153">
        <v>4604</v>
      </c>
      <c r="G153">
        <f t="shared" si="10"/>
        <v>1.7158992180712425</v>
      </c>
      <c r="H153" s="3">
        <f t="shared" si="11"/>
        <v>0.53256704980842917</v>
      </c>
      <c r="I153">
        <f t="shared" si="12"/>
        <v>3</v>
      </c>
    </row>
    <row r="154" spans="1:9" x14ac:dyDescent="0.25">
      <c r="A154" t="s">
        <v>564</v>
      </c>
      <c r="B154" t="s">
        <v>357</v>
      </c>
      <c r="C154" t="s">
        <v>325</v>
      </c>
      <c r="D154" t="s">
        <v>358</v>
      </c>
      <c r="E154">
        <v>1.7</v>
      </c>
      <c r="F154">
        <v>1442</v>
      </c>
      <c r="G154">
        <f t="shared" si="10"/>
        <v>1.1789181692094313</v>
      </c>
      <c r="H154" s="3">
        <f t="shared" si="11"/>
        <v>0.2950191570881226</v>
      </c>
      <c r="I154">
        <f t="shared" si="12"/>
        <v>2</v>
      </c>
    </row>
    <row r="155" spans="1:9" x14ac:dyDescent="0.25">
      <c r="A155" t="s">
        <v>564</v>
      </c>
      <c r="B155" t="s">
        <v>324</v>
      </c>
      <c r="C155" t="s">
        <v>325</v>
      </c>
      <c r="D155" t="s">
        <v>326</v>
      </c>
      <c r="E155">
        <v>56.2</v>
      </c>
      <c r="F155">
        <v>9595</v>
      </c>
      <c r="G155">
        <f t="shared" si="10"/>
        <v>5.8572173006774362</v>
      </c>
      <c r="H155" s="3">
        <f t="shared" si="11"/>
        <v>0.96934865900383138</v>
      </c>
      <c r="I155">
        <f t="shared" si="12"/>
        <v>5</v>
      </c>
    </row>
    <row r="156" spans="1:9" x14ac:dyDescent="0.25">
      <c r="A156" t="s">
        <v>564</v>
      </c>
      <c r="B156" t="s">
        <v>327</v>
      </c>
      <c r="C156" t="s">
        <v>325</v>
      </c>
      <c r="D156" t="s">
        <v>328</v>
      </c>
      <c r="E156">
        <v>62.3</v>
      </c>
      <c r="F156">
        <v>30188</v>
      </c>
      <c r="G156">
        <f t="shared" si="10"/>
        <v>2.0637339340135155</v>
      </c>
      <c r="H156" s="3">
        <f t="shared" si="11"/>
        <v>0.67049808429118773</v>
      </c>
      <c r="I156">
        <f t="shared" si="12"/>
        <v>4</v>
      </c>
    </row>
    <row r="157" spans="1:9" x14ac:dyDescent="0.25">
      <c r="A157" t="s">
        <v>564</v>
      </c>
      <c r="B157" t="s">
        <v>329</v>
      </c>
      <c r="C157" t="s">
        <v>325</v>
      </c>
      <c r="D157" t="s">
        <v>330</v>
      </c>
      <c r="E157">
        <v>5.4</v>
      </c>
      <c r="F157">
        <v>5031</v>
      </c>
      <c r="G157">
        <f t="shared" si="10"/>
        <v>1.0733452593917709</v>
      </c>
      <c r="H157" s="3">
        <f t="shared" si="11"/>
        <v>0.24904214559386972</v>
      </c>
      <c r="I157">
        <f t="shared" si="12"/>
        <v>2</v>
      </c>
    </row>
    <row r="158" spans="1:9" x14ac:dyDescent="0.25">
      <c r="A158" t="s">
        <v>564</v>
      </c>
      <c r="B158" t="s">
        <v>331</v>
      </c>
      <c r="C158" t="s">
        <v>325</v>
      </c>
      <c r="D158" t="s">
        <v>332</v>
      </c>
      <c r="E158">
        <v>6.4</v>
      </c>
      <c r="F158">
        <v>7270</v>
      </c>
      <c r="G158">
        <f t="shared" si="10"/>
        <v>0.88033012379642361</v>
      </c>
      <c r="H158" s="3">
        <f t="shared" si="11"/>
        <v>0.17624521072796934</v>
      </c>
      <c r="I158">
        <f t="shared" si="12"/>
        <v>1</v>
      </c>
    </row>
    <row r="159" spans="1:9" x14ac:dyDescent="0.25">
      <c r="A159" t="s">
        <v>564</v>
      </c>
      <c r="B159" t="s">
        <v>367</v>
      </c>
      <c r="C159" t="s">
        <v>325</v>
      </c>
      <c r="D159" t="s">
        <v>368</v>
      </c>
      <c r="E159">
        <v>17.100000000000001</v>
      </c>
      <c r="F159">
        <v>4366</v>
      </c>
      <c r="G159">
        <f t="shared" si="10"/>
        <v>3.9166284928996795</v>
      </c>
      <c r="H159" s="3">
        <f t="shared" si="11"/>
        <v>0.92720306513409967</v>
      </c>
      <c r="I159">
        <f t="shared" si="12"/>
        <v>5</v>
      </c>
    </row>
    <row r="160" spans="1:9" x14ac:dyDescent="0.25">
      <c r="A160" t="s">
        <v>564</v>
      </c>
      <c r="B160" t="s">
        <v>333</v>
      </c>
      <c r="C160" t="s">
        <v>325</v>
      </c>
      <c r="D160" t="s">
        <v>334</v>
      </c>
      <c r="E160">
        <v>11.4</v>
      </c>
      <c r="F160">
        <v>4842</v>
      </c>
      <c r="G160">
        <f t="shared" si="10"/>
        <v>2.3543990086741018</v>
      </c>
      <c r="H160" s="3">
        <f t="shared" si="11"/>
        <v>0.73563218390804597</v>
      </c>
      <c r="I160">
        <f t="shared" si="12"/>
        <v>4</v>
      </c>
    </row>
    <row r="161" spans="1:9" x14ac:dyDescent="0.25">
      <c r="A161" t="s">
        <v>564</v>
      </c>
      <c r="B161" t="s">
        <v>335</v>
      </c>
      <c r="C161" t="s">
        <v>325</v>
      </c>
      <c r="D161" t="s">
        <v>336</v>
      </c>
      <c r="E161">
        <v>185</v>
      </c>
      <c r="F161">
        <v>23181</v>
      </c>
      <c r="G161">
        <f t="shared" si="10"/>
        <v>7.9806738277037228</v>
      </c>
      <c r="H161" s="3">
        <f t="shared" si="11"/>
        <v>0.9885057471264368</v>
      </c>
      <c r="I161">
        <f t="shared" si="12"/>
        <v>5</v>
      </c>
    </row>
    <row r="162" spans="1:9" x14ac:dyDescent="0.25">
      <c r="A162" t="s">
        <v>564</v>
      </c>
      <c r="B162" t="s">
        <v>337</v>
      </c>
      <c r="C162" t="s">
        <v>325</v>
      </c>
      <c r="D162" t="s">
        <v>338</v>
      </c>
      <c r="E162">
        <v>11.3</v>
      </c>
      <c r="F162">
        <v>10845</v>
      </c>
      <c r="G162">
        <f t="shared" ref="G162:G193" si="13">E162*1000/F162</f>
        <v>1.0419548178884279</v>
      </c>
      <c r="H162" s="3">
        <f t="shared" ref="H162:H193" si="14">_xlfn.RANK.AVG(G162,G$2:G$266,1)/COUNTIF(G$2:G$266,"&gt;0")</f>
        <v>0.23754789272030652</v>
      </c>
      <c r="I162">
        <f t="shared" si="12"/>
        <v>2</v>
      </c>
    </row>
    <row r="163" spans="1:9" x14ac:dyDescent="0.25">
      <c r="A163" t="s">
        <v>564</v>
      </c>
      <c r="B163" t="s">
        <v>355</v>
      </c>
      <c r="C163" t="s">
        <v>325</v>
      </c>
      <c r="D163" t="s">
        <v>356</v>
      </c>
      <c r="E163">
        <v>1.2</v>
      </c>
      <c r="F163">
        <v>4862</v>
      </c>
      <c r="G163">
        <f t="shared" si="13"/>
        <v>0.24681201151789386</v>
      </c>
      <c r="H163" s="3">
        <f t="shared" si="14"/>
        <v>1.1494252873563218E-2</v>
      </c>
      <c r="I163">
        <f t="shared" si="12"/>
        <v>1</v>
      </c>
    </row>
    <row r="164" spans="1:9" x14ac:dyDescent="0.25">
      <c r="A164" t="s">
        <v>564</v>
      </c>
      <c r="B164" t="s">
        <v>339</v>
      </c>
      <c r="C164" t="s">
        <v>325</v>
      </c>
      <c r="D164" t="s">
        <v>340</v>
      </c>
      <c r="E164">
        <v>16.100000000000001</v>
      </c>
      <c r="F164">
        <v>17226</v>
      </c>
      <c r="G164">
        <f t="shared" si="13"/>
        <v>0.93463369325438306</v>
      </c>
      <c r="H164" s="3">
        <f t="shared" si="14"/>
        <v>0.19540229885057472</v>
      </c>
      <c r="I164">
        <f t="shared" si="12"/>
        <v>1</v>
      </c>
    </row>
    <row r="165" spans="1:9" x14ac:dyDescent="0.25">
      <c r="A165" t="s">
        <v>564</v>
      </c>
      <c r="B165" t="s">
        <v>341</v>
      </c>
      <c r="C165" t="s">
        <v>325</v>
      </c>
      <c r="D165" t="s">
        <v>342</v>
      </c>
      <c r="E165">
        <v>0.8</v>
      </c>
      <c r="F165">
        <v>1911</v>
      </c>
      <c r="G165">
        <f t="shared" si="13"/>
        <v>0.41862899005756149</v>
      </c>
      <c r="H165" s="3">
        <f t="shared" si="14"/>
        <v>4.2145593869731802E-2</v>
      </c>
      <c r="I165">
        <f t="shared" si="12"/>
        <v>1</v>
      </c>
    </row>
    <row r="166" spans="1:9" x14ac:dyDescent="0.25">
      <c r="A166" t="s">
        <v>564</v>
      </c>
      <c r="B166" t="s">
        <v>343</v>
      </c>
      <c r="C166" t="s">
        <v>325</v>
      </c>
      <c r="D166" t="s">
        <v>344</v>
      </c>
      <c r="E166">
        <v>25.6</v>
      </c>
      <c r="F166">
        <v>10859</v>
      </c>
      <c r="G166">
        <f t="shared" si="13"/>
        <v>2.3574914817202322</v>
      </c>
      <c r="H166" s="3">
        <f t="shared" si="14"/>
        <v>0.73946360153256707</v>
      </c>
      <c r="I166">
        <f t="shared" si="12"/>
        <v>4</v>
      </c>
    </row>
    <row r="167" spans="1:9" x14ac:dyDescent="0.25">
      <c r="A167" t="s">
        <v>564</v>
      </c>
      <c r="B167" t="s">
        <v>345</v>
      </c>
      <c r="C167" t="s">
        <v>325</v>
      </c>
      <c r="D167" t="s">
        <v>346</v>
      </c>
      <c r="E167">
        <v>57.6</v>
      </c>
      <c r="F167">
        <v>18331</v>
      </c>
      <c r="G167">
        <f t="shared" si="13"/>
        <v>3.1422181004855165</v>
      </c>
      <c r="H167" s="3">
        <f t="shared" si="14"/>
        <v>0.87356321839080464</v>
      </c>
      <c r="I167">
        <f t="shared" si="12"/>
        <v>5</v>
      </c>
    </row>
    <row r="168" spans="1:9" x14ac:dyDescent="0.25">
      <c r="A168" t="s">
        <v>564</v>
      </c>
      <c r="B168" t="s">
        <v>361</v>
      </c>
      <c r="C168" t="s">
        <v>325</v>
      </c>
      <c r="D168" t="s">
        <v>362</v>
      </c>
      <c r="F168">
        <v>2307</v>
      </c>
      <c r="H168" s="3"/>
    </row>
    <row r="169" spans="1:9" x14ac:dyDescent="0.25">
      <c r="A169" t="s">
        <v>564</v>
      </c>
      <c r="B169" t="s">
        <v>359</v>
      </c>
      <c r="C169" t="s">
        <v>325</v>
      </c>
      <c r="D169" t="s">
        <v>360</v>
      </c>
      <c r="F169">
        <v>7075</v>
      </c>
      <c r="H169" s="3"/>
    </row>
    <row r="170" spans="1:9" x14ac:dyDescent="0.25">
      <c r="A170" t="s">
        <v>564</v>
      </c>
      <c r="B170" t="s">
        <v>347</v>
      </c>
      <c r="C170" t="s">
        <v>325</v>
      </c>
      <c r="D170" t="s">
        <v>348</v>
      </c>
      <c r="E170">
        <v>16.3</v>
      </c>
      <c r="F170">
        <v>7510</v>
      </c>
      <c r="G170">
        <f t="shared" ref="G170:G201" si="15">E170*1000/F170</f>
        <v>2.1704394141145138</v>
      </c>
      <c r="H170" s="3">
        <f t="shared" ref="H170:H201" si="16">_xlfn.RANK.AVG(G170,G$2:G$266,1)/COUNTIF(G$2:G$266,"&gt;0")</f>
        <v>0.70498084291187735</v>
      </c>
      <c r="I170">
        <f t="shared" si="12"/>
        <v>4</v>
      </c>
    </row>
    <row r="171" spans="1:9" x14ac:dyDescent="0.25">
      <c r="A171" t="s">
        <v>564</v>
      </c>
      <c r="B171" t="s">
        <v>349</v>
      </c>
      <c r="C171" t="s">
        <v>325</v>
      </c>
      <c r="D171" t="s">
        <v>350</v>
      </c>
      <c r="E171">
        <v>65.5</v>
      </c>
      <c r="F171">
        <v>35384</v>
      </c>
      <c r="G171">
        <f t="shared" si="15"/>
        <v>1.8511191498982591</v>
      </c>
      <c r="H171" s="3">
        <f t="shared" si="16"/>
        <v>0.58237547892720309</v>
      </c>
      <c r="I171">
        <f t="shared" si="12"/>
        <v>3</v>
      </c>
    </row>
    <row r="172" spans="1:9" x14ac:dyDescent="0.25">
      <c r="A172" t="s">
        <v>564</v>
      </c>
      <c r="B172" t="s">
        <v>351</v>
      </c>
      <c r="C172" t="s">
        <v>325</v>
      </c>
      <c r="D172" t="s">
        <v>352</v>
      </c>
      <c r="E172">
        <v>11.4</v>
      </c>
      <c r="F172">
        <v>19658</v>
      </c>
      <c r="G172">
        <f t="shared" si="15"/>
        <v>0.5799165734052294</v>
      </c>
      <c r="H172" s="3">
        <f t="shared" si="16"/>
        <v>7.662835249042145E-2</v>
      </c>
      <c r="I172">
        <f t="shared" si="12"/>
        <v>1</v>
      </c>
    </row>
    <row r="173" spans="1:9" x14ac:dyDescent="0.25">
      <c r="A173" t="s">
        <v>564</v>
      </c>
      <c r="B173" t="s">
        <v>353</v>
      </c>
      <c r="C173" t="s">
        <v>325</v>
      </c>
      <c r="D173" t="s">
        <v>354</v>
      </c>
      <c r="E173">
        <v>20.399999999999999</v>
      </c>
      <c r="F173">
        <v>8924</v>
      </c>
      <c r="G173">
        <f t="shared" si="15"/>
        <v>2.2859704168534289</v>
      </c>
      <c r="H173" s="3">
        <f t="shared" si="16"/>
        <v>0.72030651340996166</v>
      </c>
      <c r="I173">
        <f t="shared" si="12"/>
        <v>4</v>
      </c>
    </row>
    <row r="174" spans="1:9" x14ac:dyDescent="0.25">
      <c r="A174" t="s">
        <v>564</v>
      </c>
      <c r="B174" t="s">
        <v>363</v>
      </c>
      <c r="C174" t="s">
        <v>325</v>
      </c>
      <c r="D174" t="s">
        <v>364</v>
      </c>
      <c r="E174">
        <v>1.4</v>
      </c>
      <c r="F174">
        <v>1216</v>
      </c>
      <c r="G174">
        <f t="shared" si="15"/>
        <v>1.1513157894736843</v>
      </c>
      <c r="H174" s="3">
        <f t="shared" si="16"/>
        <v>0.28352490421455939</v>
      </c>
      <c r="I174">
        <f t="shared" si="12"/>
        <v>2</v>
      </c>
    </row>
    <row r="175" spans="1:9" x14ac:dyDescent="0.25">
      <c r="A175" t="s">
        <v>564</v>
      </c>
      <c r="B175" t="s">
        <v>365</v>
      </c>
      <c r="C175" t="s">
        <v>325</v>
      </c>
      <c r="D175" t="s">
        <v>366</v>
      </c>
      <c r="E175">
        <v>17.5</v>
      </c>
      <c r="F175">
        <v>1584</v>
      </c>
      <c r="G175">
        <f t="shared" si="15"/>
        <v>11.047979797979798</v>
      </c>
      <c r="H175" s="3">
        <f t="shared" si="16"/>
        <v>0.99616858237547889</v>
      </c>
      <c r="I175">
        <f t="shared" si="12"/>
        <v>5</v>
      </c>
    </row>
    <row r="176" spans="1:9" x14ac:dyDescent="0.25">
      <c r="A176" t="s">
        <v>564</v>
      </c>
      <c r="B176" t="s">
        <v>384</v>
      </c>
      <c r="C176" t="s">
        <v>370</v>
      </c>
      <c r="D176" t="s">
        <v>385</v>
      </c>
      <c r="E176">
        <v>8.8000000000000007</v>
      </c>
      <c r="F176">
        <v>11816</v>
      </c>
      <c r="G176">
        <f t="shared" si="15"/>
        <v>0.7447528774542993</v>
      </c>
      <c r="H176" s="3">
        <f t="shared" si="16"/>
        <v>0.11877394636015326</v>
      </c>
      <c r="I176">
        <f t="shared" si="12"/>
        <v>1</v>
      </c>
    </row>
    <row r="177" spans="1:9" x14ac:dyDescent="0.25">
      <c r="A177" t="s">
        <v>564</v>
      </c>
      <c r="B177" t="s">
        <v>369</v>
      </c>
      <c r="C177" t="s">
        <v>370</v>
      </c>
      <c r="D177" t="s">
        <v>371</v>
      </c>
      <c r="E177">
        <v>10.6</v>
      </c>
      <c r="F177">
        <v>7082</v>
      </c>
      <c r="G177">
        <f t="shared" si="15"/>
        <v>1.4967523298503247</v>
      </c>
      <c r="H177" s="3">
        <f t="shared" si="16"/>
        <v>0.41762452107279696</v>
      </c>
      <c r="I177">
        <f t="shared" si="12"/>
        <v>3</v>
      </c>
    </row>
    <row r="178" spans="1:9" x14ac:dyDescent="0.25">
      <c r="A178" t="s">
        <v>564</v>
      </c>
      <c r="B178" t="s">
        <v>372</v>
      </c>
      <c r="C178" t="s">
        <v>370</v>
      </c>
      <c r="D178" t="s">
        <v>373</v>
      </c>
      <c r="E178">
        <v>9.5</v>
      </c>
      <c r="F178">
        <v>10237</v>
      </c>
      <c r="G178">
        <f t="shared" si="15"/>
        <v>0.92800625183159124</v>
      </c>
      <c r="H178" s="3">
        <f t="shared" si="16"/>
        <v>0.18773946360153257</v>
      </c>
      <c r="I178">
        <f t="shared" si="12"/>
        <v>1</v>
      </c>
    </row>
    <row r="179" spans="1:9" x14ac:dyDescent="0.25">
      <c r="A179" t="s">
        <v>564</v>
      </c>
      <c r="B179" t="s">
        <v>376</v>
      </c>
      <c r="C179" t="s">
        <v>370</v>
      </c>
      <c r="D179" t="s">
        <v>377</v>
      </c>
      <c r="E179">
        <v>14.6</v>
      </c>
      <c r="F179">
        <v>12803</v>
      </c>
      <c r="G179">
        <f t="shared" si="15"/>
        <v>1.1403577286573459</v>
      </c>
      <c r="H179" s="3">
        <f t="shared" si="16"/>
        <v>0.27203065134099619</v>
      </c>
      <c r="I179">
        <f t="shared" si="12"/>
        <v>2</v>
      </c>
    </row>
    <row r="180" spans="1:9" x14ac:dyDescent="0.25">
      <c r="A180" t="s">
        <v>564</v>
      </c>
      <c r="B180" t="s">
        <v>378</v>
      </c>
      <c r="C180" t="s">
        <v>370</v>
      </c>
      <c r="D180" t="s">
        <v>379</v>
      </c>
      <c r="E180">
        <v>14.2</v>
      </c>
      <c r="F180">
        <v>7320</v>
      </c>
      <c r="G180">
        <f t="shared" si="15"/>
        <v>1.9398907103825136</v>
      </c>
      <c r="H180" s="3">
        <f t="shared" si="16"/>
        <v>0.61685823754789271</v>
      </c>
      <c r="I180">
        <f t="shared" si="12"/>
        <v>4</v>
      </c>
    </row>
    <row r="181" spans="1:9" x14ac:dyDescent="0.25">
      <c r="A181" t="s">
        <v>564</v>
      </c>
      <c r="B181" t="s">
        <v>380</v>
      </c>
      <c r="C181" t="s">
        <v>370</v>
      </c>
      <c r="D181" t="s">
        <v>381</v>
      </c>
      <c r="E181">
        <v>4.7</v>
      </c>
      <c r="F181">
        <v>6244</v>
      </c>
      <c r="G181">
        <f t="shared" si="15"/>
        <v>0.75272261370916083</v>
      </c>
      <c r="H181" s="3">
        <f t="shared" si="16"/>
        <v>0.12643678160919541</v>
      </c>
      <c r="I181">
        <f t="shared" si="12"/>
        <v>1</v>
      </c>
    </row>
    <row r="182" spans="1:9" x14ac:dyDescent="0.25">
      <c r="A182" t="s">
        <v>564</v>
      </c>
      <c r="B182" t="s">
        <v>382</v>
      </c>
      <c r="C182" t="s">
        <v>370</v>
      </c>
      <c r="D182" t="s">
        <v>383</v>
      </c>
      <c r="E182">
        <v>25.3</v>
      </c>
      <c r="F182">
        <v>15486</v>
      </c>
      <c r="G182">
        <f t="shared" si="15"/>
        <v>1.6337336949502776</v>
      </c>
      <c r="H182" s="3">
        <f t="shared" si="16"/>
        <v>0.49808429118773945</v>
      </c>
      <c r="I182">
        <f t="shared" si="12"/>
        <v>3</v>
      </c>
    </row>
    <row r="183" spans="1:9" x14ac:dyDescent="0.25">
      <c r="A183" t="s">
        <v>564</v>
      </c>
      <c r="B183" t="s">
        <v>386</v>
      </c>
      <c r="C183" t="s">
        <v>370</v>
      </c>
      <c r="D183" t="s">
        <v>387</v>
      </c>
      <c r="E183">
        <v>3.2</v>
      </c>
      <c r="F183">
        <v>5952</v>
      </c>
      <c r="G183">
        <f t="shared" si="15"/>
        <v>0.5376344086021505</v>
      </c>
      <c r="H183" s="3">
        <f t="shared" si="16"/>
        <v>6.5134099616858232E-2</v>
      </c>
      <c r="I183">
        <f t="shared" si="12"/>
        <v>1</v>
      </c>
    </row>
    <row r="184" spans="1:9" x14ac:dyDescent="0.25">
      <c r="A184" t="s">
        <v>564</v>
      </c>
      <c r="B184" t="s">
        <v>374</v>
      </c>
      <c r="C184" t="s">
        <v>370</v>
      </c>
      <c r="D184" t="s">
        <v>375</v>
      </c>
      <c r="E184">
        <v>8.4</v>
      </c>
      <c r="F184">
        <v>7073</v>
      </c>
      <c r="G184">
        <f t="shared" si="15"/>
        <v>1.187614873462463</v>
      </c>
      <c r="H184" s="3">
        <f t="shared" si="16"/>
        <v>0.30268199233716475</v>
      </c>
      <c r="I184">
        <f t="shared" si="12"/>
        <v>2</v>
      </c>
    </row>
    <row r="185" spans="1:9" x14ac:dyDescent="0.25">
      <c r="A185" t="s">
        <v>564</v>
      </c>
      <c r="B185" t="s">
        <v>388</v>
      </c>
      <c r="C185" t="s">
        <v>370</v>
      </c>
      <c r="D185" t="s">
        <v>389</v>
      </c>
      <c r="E185">
        <v>224.3</v>
      </c>
      <c r="F185">
        <v>85410</v>
      </c>
      <c r="G185">
        <f t="shared" si="15"/>
        <v>2.6261561878000235</v>
      </c>
      <c r="H185" s="3">
        <f t="shared" si="16"/>
        <v>0.80842911877394641</v>
      </c>
      <c r="I185">
        <f t="shared" si="12"/>
        <v>5</v>
      </c>
    </row>
    <row r="186" spans="1:9" x14ac:dyDescent="0.25">
      <c r="A186" t="s">
        <v>564</v>
      </c>
      <c r="B186" t="s">
        <v>390</v>
      </c>
      <c r="C186" t="s">
        <v>391</v>
      </c>
      <c r="D186" t="s">
        <v>392</v>
      </c>
      <c r="E186">
        <v>3.9</v>
      </c>
      <c r="F186">
        <v>2516</v>
      </c>
      <c r="G186">
        <f t="shared" si="15"/>
        <v>1.5500794912559619</v>
      </c>
      <c r="H186" s="3">
        <f t="shared" si="16"/>
        <v>0.45593869731800768</v>
      </c>
      <c r="I186">
        <f t="shared" si="12"/>
        <v>3</v>
      </c>
    </row>
    <row r="187" spans="1:9" x14ac:dyDescent="0.25">
      <c r="A187" t="s">
        <v>564</v>
      </c>
      <c r="B187" t="s">
        <v>393</v>
      </c>
      <c r="C187" t="s">
        <v>391</v>
      </c>
      <c r="D187" t="s">
        <v>394</v>
      </c>
      <c r="E187">
        <v>9.8000000000000007</v>
      </c>
      <c r="F187">
        <v>9580</v>
      </c>
      <c r="G187">
        <f t="shared" si="15"/>
        <v>1.0229645093945721</v>
      </c>
      <c r="H187" s="3">
        <f t="shared" si="16"/>
        <v>0.22988505747126436</v>
      </c>
      <c r="I187">
        <f t="shared" si="12"/>
        <v>2</v>
      </c>
    </row>
    <row r="188" spans="1:9" x14ac:dyDescent="0.25">
      <c r="A188" t="s">
        <v>564</v>
      </c>
      <c r="B188" t="s">
        <v>395</v>
      </c>
      <c r="C188" t="s">
        <v>391</v>
      </c>
      <c r="D188" t="s">
        <v>396</v>
      </c>
      <c r="E188">
        <v>35.700000000000003</v>
      </c>
      <c r="F188">
        <v>26846</v>
      </c>
      <c r="G188">
        <f t="shared" si="15"/>
        <v>1.3298070476048574</v>
      </c>
      <c r="H188" s="3">
        <f t="shared" si="16"/>
        <v>0.35249042145593867</v>
      </c>
      <c r="I188">
        <f t="shared" si="12"/>
        <v>2</v>
      </c>
    </row>
    <row r="189" spans="1:9" x14ac:dyDescent="0.25">
      <c r="A189" t="s">
        <v>564</v>
      </c>
      <c r="B189" t="s">
        <v>397</v>
      </c>
      <c r="C189" t="s">
        <v>391</v>
      </c>
      <c r="D189" t="s">
        <v>398</v>
      </c>
      <c r="E189">
        <v>9.9</v>
      </c>
      <c r="F189">
        <v>4955</v>
      </c>
      <c r="G189">
        <f t="shared" si="15"/>
        <v>1.9979818365287589</v>
      </c>
      <c r="H189" s="3">
        <f t="shared" si="16"/>
        <v>0.63601532567049812</v>
      </c>
      <c r="I189">
        <f t="shared" si="12"/>
        <v>4</v>
      </c>
    </row>
    <row r="190" spans="1:9" x14ac:dyDescent="0.25">
      <c r="A190" t="s">
        <v>564</v>
      </c>
      <c r="B190" t="s">
        <v>399</v>
      </c>
      <c r="C190" t="s">
        <v>391</v>
      </c>
      <c r="D190" t="s">
        <v>400</v>
      </c>
      <c r="E190">
        <v>128.6</v>
      </c>
      <c r="F190">
        <v>43265</v>
      </c>
      <c r="G190">
        <f t="shared" si="15"/>
        <v>2.9723795215532185</v>
      </c>
      <c r="H190" s="3">
        <f t="shared" si="16"/>
        <v>0.85823754789272033</v>
      </c>
      <c r="I190">
        <f t="shared" si="12"/>
        <v>5</v>
      </c>
    </row>
    <row r="191" spans="1:9" x14ac:dyDescent="0.25">
      <c r="A191" t="s">
        <v>564</v>
      </c>
      <c r="B191" t="s">
        <v>401</v>
      </c>
      <c r="C191" t="s">
        <v>391</v>
      </c>
      <c r="D191" t="s">
        <v>402</v>
      </c>
      <c r="E191">
        <v>18.100000000000001</v>
      </c>
      <c r="F191">
        <v>4727</v>
      </c>
      <c r="G191">
        <f t="shared" si="15"/>
        <v>3.8290670615612439</v>
      </c>
      <c r="H191" s="3">
        <f t="shared" si="16"/>
        <v>0.91187739463601536</v>
      </c>
      <c r="I191">
        <f t="shared" si="12"/>
        <v>5</v>
      </c>
    </row>
    <row r="192" spans="1:9" x14ac:dyDescent="0.25">
      <c r="A192" t="s">
        <v>564</v>
      </c>
      <c r="B192" t="s">
        <v>403</v>
      </c>
      <c r="C192" t="s">
        <v>391</v>
      </c>
      <c r="D192" t="s">
        <v>404</v>
      </c>
      <c r="E192">
        <v>13.9</v>
      </c>
      <c r="F192">
        <v>12980</v>
      </c>
      <c r="G192">
        <f t="shared" si="15"/>
        <v>1.0708782742681047</v>
      </c>
      <c r="H192" s="3">
        <f t="shared" si="16"/>
        <v>0.24521072796934865</v>
      </c>
      <c r="I192">
        <f t="shared" si="12"/>
        <v>2</v>
      </c>
    </row>
    <row r="193" spans="1:9" x14ac:dyDescent="0.25">
      <c r="A193" t="s">
        <v>564</v>
      </c>
      <c r="B193" t="s">
        <v>405</v>
      </c>
      <c r="C193" t="s">
        <v>406</v>
      </c>
      <c r="D193" t="s">
        <v>407</v>
      </c>
      <c r="E193">
        <v>5.7</v>
      </c>
      <c r="F193">
        <v>17654</v>
      </c>
      <c r="G193">
        <f t="shared" si="15"/>
        <v>0.32287300328537444</v>
      </c>
      <c r="H193" s="3">
        <f t="shared" si="16"/>
        <v>2.2988505747126436E-2</v>
      </c>
      <c r="I193">
        <f t="shared" si="12"/>
        <v>1</v>
      </c>
    </row>
    <row r="194" spans="1:9" x14ac:dyDescent="0.25">
      <c r="A194" t="s">
        <v>564</v>
      </c>
      <c r="B194" t="s">
        <v>408</v>
      </c>
      <c r="C194" t="s">
        <v>406</v>
      </c>
      <c r="D194" t="s">
        <v>409</v>
      </c>
      <c r="E194">
        <v>50.2</v>
      </c>
      <c r="F194">
        <v>34041</v>
      </c>
      <c r="G194">
        <f t="shared" si="15"/>
        <v>1.4746922828354043</v>
      </c>
      <c r="H194" s="3">
        <f t="shared" si="16"/>
        <v>0.40996168582375481</v>
      </c>
      <c r="I194">
        <f t="shared" si="12"/>
        <v>3</v>
      </c>
    </row>
    <row r="195" spans="1:9" x14ac:dyDescent="0.25">
      <c r="A195" t="s">
        <v>564</v>
      </c>
      <c r="B195" t="s">
        <v>410</v>
      </c>
      <c r="C195" t="s">
        <v>406</v>
      </c>
      <c r="D195" t="s">
        <v>411</v>
      </c>
      <c r="E195">
        <v>158.9</v>
      </c>
      <c r="F195">
        <v>115241</v>
      </c>
      <c r="G195">
        <f t="shared" si="15"/>
        <v>1.3788495413958575</v>
      </c>
      <c r="H195" s="3">
        <f t="shared" si="16"/>
        <v>0.36398467432950193</v>
      </c>
      <c r="I195">
        <f t="shared" ref="I195:I258" si="17">FLOOR((H195+0.1999999999)/0.2,1)</f>
        <v>2</v>
      </c>
    </row>
    <row r="196" spans="1:9" x14ac:dyDescent="0.25">
      <c r="A196" t="s">
        <v>564</v>
      </c>
      <c r="B196" t="s">
        <v>412</v>
      </c>
      <c r="C196" t="s">
        <v>406</v>
      </c>
      <c r="D196" t="s">
        <v>413</v>
      </c>
      <c r="E196">
        <v>9</v>
      </c>
      <c r="F196">
        <v>13122</v>
      </c>
      <c r="G196">
        <f t="shared" si="15"/>
        <v>0.68587105624142664</v>
      </c>
      <c r="H196" s="3">
        <f t="shared" si="16"/>
        <v>0.11494252873563218</v>
      </c>
      <c r="I196">
        <f t="shared" si="17"/>
        <v>1</v>
      </c>
    </row>
    <row r="197" spans="1:9" x14ac:dyDescent="0.25">
      <c r="A197" t="s">
        <v>564</v>
      </c>
      <c r="B197" t="s">
        <v>414</v>
      </c>
      <c r="C197" t="s">
        <v>415</v>
      </c>
      <c r="D197" t="s">
        <v>416</v>
      </c>
      <c r="E197">
        <v>9</v>
      </c>
      <c r="F197">
        <v>3381</v>
      </c>
      <c r="G197">
        <f t="shared" si="15"/>
        <v>2.6619343389529724</v>
      </c>
      <c r="H197" s="3">
        <f t="shared" si="16"/>
        <v>0.81992337164750961</v>
      </c>
      <c r="I197">
        <f t="shared" si="17"/>
        <v>5</v>
      </c>
    </row>
    <row r="198" spans="1:9" x14ac:dyDescent="0.25">
      <c r="A198" t="s">
        <v>564</v>
      </c>
      <c r="B198" t="s">
        <v>417</v>
      </c>
      <c r="C198" t="s">
        <v>415</v>
      </c>
      <c r="D198" t="s">
        <v>418</v>
      </c>
      <c r="E198">
        <v>4.0999999999999996</v>
      </c>
      <c r="F198">
        <v>2968</v>
      </c>
      <c r="G198">
        <f t="shared" si="15"/>
        <v>1.3814016172506738</v>
      </c>
      <c r="H198" s="3">
        <f t="shared" si="16"/>
        <v>0.36781609195402298</v>
      </c>
      <c r="I198">
        <f t="shared" si="17"/>
        <v>2</v>
      </c>
    </row>
    <row r="199" spans="1:9" x14ac:dyDescent="0.25">
      <c r="A199" t="s">
        <v>564</v>
      </c>
      <c r="B199" t="s">
        <v>419</v>
      </c>
      <c r="C199" t="s">
        <v>415</v>
      </c>
      <c r="D199" t="s">
        <v>420</v>
      </c>
      <c r="E199">
        <v>35.200000000000003</v>
      </c>
      <c r="F199">
        <v>10142</v>
      </c>
      <c r="G199">
        <f t="shared" si="15"/>
        <v>3.4707158351409979</v>
      </c>
      <c r="H199" s="3">
        <f t="shared" si="16"/>
        <v>0.89272030651340994</v>
      </c>
      <c r="I199">
        <f t="shared" si="17"/>
        <v>5</v>
      </c>
    </row>
    <row r="200" spans="1:9" x14ac:dyDescent="0.25">
      <c r="A200" t="s">
        <v>564</v>
      </c>
      <c r="B200" t="s">
        <v>421</v>
      </c>
      <c r="C200" t="s">
        <v>415</v>
      </c>
      <c r="D200" t="s">
        <v>422</v>
      </c>
      <c r="E200">
        <v>18.5</v>
      </c>
      <c r="F200">
        <v>7564</v>
      </c>
      <c r="G200">
        <f t="shared" si="15"/>
        <v>2.445795875198308</v>
      </c>
      <c r="H200" s="3">
        <f t="shared" si="16"/>
        <v>0.75478927203065138</v>
      </c>
      <c r="I200">
        <f t="shared" si="17"/>
        <v>4</v>
      </c>
    </row>
    <row r="201" spans="1:9" x14ac:dyDescent="0.25">
      <c r="A201" t="s">
        <v>564</v>
      </c>
      <c r="B201" t="s">
        <v>423</v>
      </c>
      <c r="C201" t="s">
        <v>415</v>
      </c>
      <c r="D201" t="s">
        <v>424</v>
      </c>
      <c r="E201">
        <v>11.1</v>
      </c>
      <c r="F201">
        <v>10240</v>
      </c>
      <c r="G201">
        <f t="shared" si="15"/>
        <v>1.083984375</v>
      </c>
      <c r="H201" s="3">
        <f t="shared" si="16"/>
        <v>0.26053639846743293</v>
      </c>
      <c r="I201">
        <f t="shared" si="17"/>
        <v>2</v>
      </c>
    </row>
    <row r="202" spans="1:9" x14ac:dyDescent="0.25">
      <c r="A202" t="s">
        <v>564</v>
      </c>
      <c r="B202" t="s">
        <v>425</v>
      </c>
      <c r="C202" t="s">
        <v>415</v>
      </c>
      <c r="D202" t="s">
        <v>426</v>
      </c>
      <c r="E202">
        <v>21.9</v>
      </c>
      <c r="F202">
        <v>10340</v>
      </c>
      <c r="G202">
        <f t="shared" ref="G202:G233" si="18">E202*1000/F202</f>
        <v>2.1179883945841391</v>
      </c>
      <c r="H202" s="3">
        <f t="shared" ref="H202:H233" si="19">_xlfn.RANK.AVG(G202,G$2:G$266,1)/COUNTIF(G$2:G$266,"&gt;0")</f>
        <v>0.68199233716475094</v>
      </c>
      <c r="I202">
        <f t="shared" si="17"/>
        <v>4</v>
      </c>
    </row>
    <row r="203" spans="1:9" x14ac:dyDescent="0.25">
      <c r="A203" t="s">
        <v>564</v>
      </c>
      <c r="B203" t="s">
        <v>427</v>
      </c>
      <c r="C203" t="s">
        <v>415</v>
      </c>
      <c r="D203" t="s">
        <v>428</v>
      </c>
      <c r="E203">
        <v>6.5</v>
      </c>
      <c r="F203">
        <v>5355</v>
      </c>
      <c r="G203">
        <f t="shared" si="18"/>
        <v>1.2138188608776843</v>
      </c>
      <c r="H203" s="3">
        <f t="shared" si="19"/>
        <v>0.31800766283524906</v>
      </c>
      <c r="I203">
        <f t="shared" si="17"/>
        <v>2</v>
      </c>
    </row>
    <row r="204" spans="1:9" x14ac:dyDescent="0.25">
      <c r="A204" t="s">
        <v>564</v>
      </c>
      <c r="B204" t="s">
        <v>429</v>
      </c>
      <c r="C204" t="s">
        <v>415</v>
      </c>
      <c r="D204" t="s">
        <v>430</v>
      </c>
      <c r="E204">
        <v>15.2</v>
      </c>
      <c r="F204">
        <v>8614</v>
      </c>
      <c r="G204">
        <f t="shared" si="18"/>
        <v>1.7645693057812863</v>
      </c>
      <c r="H204" s="3">
        <f t="shared" si="19"/>
        <v>0.55938697318007657</v>
      </c>
      <c r="I204">
        <f t="shared" si="17"/>
        <v>3</v>
      </c>
    </row>
    <row r="205" spans="1:9" x14ac:dyDescent="0.25">
      <c r="A205" t="s">
        <v>564</v>
      </c>
      <c r="B205" t="s">
        <v>431</v>
      </c>
      <c r="C205" t="s">
        <v>415</v>
      </c>
      <c r="D205" t="s">
        <v>432</v>
      </c>
      <c r="E205">
        <v>138.1</v>
      </c>
      <c r="F205">
        <v>34465</v>
      </c>
      <c r="G205">
        <f t="shared" si="18"/>
        <v>4.0069635862469175</v>
      </c>
      <c r="H205" s="3">
        <f t="shared" si="19"/>
        <v>0.93486590038314177</v>
      </c>
      <c r="I205">
        <f t="shared" si="17"/>
        <v>5</v>
      </c>
    </row>
    <row r="206" spans="1:9" x14ac:dyDescent="0.25">
      <c r="A206" t="s">
        <v>564</v>
      </c>
      <c r="B206" t="s">
        <v>433</v>
      </c>
      <c r="C206" t="s">
        <v>415</v>
      </c>
      <c r="D206" t="s">
        <v>434</v>
      </c>
      <c r="E206">
        <v>13.5</v>
      </c>
      <c r="F206">
        <v>6249</v>
      </c>
      <c r="G206">
        <f t="shared" si="18"/>
        <v>2.1603456553048486</v>
      </c>
      <c r="H206" s="3">
        <f t="shared" si="19"/>
        <v>0.70114942528735635</v>
      </c>
      <c r="I206">
        <f t="shared" si="17"/>
        <v>4</v>
      </c>
    </row>
    <row r="207" spans="1:9" x14ac:dyDescent="0.25">
      <c r="A207" t="s">
        <v>564</v>
      </c>
      <c r="B207" t="s">
        <v>435</v>
      </c>
      <c r="C207" t="s">
        <v>436</v>
      </c>
      <c r="D207" t="s">
        <v>437</v>
      </c>
      <c r="E207">
        <v>10146</v>
      </c>
      <c r="F207">
        <v>1307439</v>
      </c>
      <c r="G207">
        <f t="shared" si="18"/>
        <v>7.7602090805001227</v>
      </c>
      <c r="H207" s="3">
        <f t="shared" si="19"/>
        <v>0.98084291187739459</v>
      </c>
      <c r="I207">
        <f t="shared" si="17"/>
        <v>5</v>
      </c>
    </row>
    <row r="208" spans="1:9" x14ac:dyDescent="0.25">
      <c r="A208" t="s">
        <v>564</v>
      </c>
      <c r="B208" t="s">
        <v>438</v>
      </c>
      <c r="C208" t="s">
        <v>439</v>
      </c>
      <c r="D208" t="s">
        <v>440</v>
      </c>
      <c r="E208">
        <v>15.5</v>
      </c>
      <c r="F208">
        <v>7736</v>
      </c>
      <c r="G208">
        <f t="shared" si="18"/>
        <v>2.0036194415718716</v>
      </c>
      <c r="H208" s="3">
        <f t="shared" si="19"/>
        <v>0.63984674329501912</v>
      </c>
      <c r="I208">
        <f t="shared" si="17"/>
        <v>4</v>
      </c>
    </row>
    <row r="209" spans="1:9" x14ac:dyDescent="0.25">
      <c r="A209" t="s">
        <v>564</v>
      </c>
      <c r="B209" t="s">
        <v>457</v>
      </c>
      <c r="C209" t="s">
        <v>439</v>
      </c>
      <c r="D209" t="s">
        <v>458</v>
      </c>
      <c r="E209">
        <v>9.4</v>
      </c>
      <c r="F209">
        <v>5275</v>
      </c>
      <c r="G209">
        <f t="shared" si="18"/>
        <v>1.7819905213270142</v>
      </c>
      <c r="H209" s="3">
        <f t="shared" si="19"/>
        <v>0.56321839080459768</v>
      </c>
      <c r="I209">
        <f t="shared" si="17"/>
        <v>3</v>
      </c>
    </row>
    <row r="210" spans="1:9" x14ac:dyDescent="0.25">
      <c r="A210" t="s">
        <v>564</v>
      </c>
      <c r="B210" t="s">
        <v>441</v>
      </c>
      <c r="C210" t="s">
        <v>439</v>
      </c>
      <c r="D210" t="s">
        <v>442</v>
      </c>
      <c r="E210">
        <v>41.2</v>
      </c>
      <c r="F210">
        <v>10779</v>
      </c>
      <c r="G210">
        <f t="shared" si="18"/>
        <v>3.8222469616847574</v>
      </c>
      <c r="H210" s="3">
        <f t="shared" si="19"/>
        <v>0.90804597701149425</v>
      </c>
      <c r="I210">
        <f t="shared" si="17"/>
        <v>5</v>
      </c>
    </row>
    <row r="211" spans="1:9" x14ac:dyDescent="0.25">
      <c r="A211" t="s">
        <v>564</v>
      </c>
      <c r="B211" t="s">
        <v>443</v>
      </c>
      <c r="C211" t="s">
        <v>439</v>
      </c>
      <c r="D211" t="s">
        <v>444</v>
      </c>
      <c r="E211">
        <v>172.8</v>
      </c>
      <c r="F211">
        <v>66169</v>
      </c>
      <c r="G211">
        <f t="shared" si="18"/>
        <v>2.6114948087472984</v>
      </c>
      <c r="H211" s="3">
        <f t="shared" si="19"/>
        <v>0.79693486590038309</v>
      </c>
      <c r="I211">
        <f t="shared" si="17"/>
        <v>4</v>
      </c>
    </row>
    <row r="212" spans="1:9" x14ac:dyDescent="0.25">
      <c r="A212" t="s">
        <v>564</v>
      </c>
      <c r="B212" t="s">
        <v>445</v>
      </c>
      <c r="C212" t="s">
        <v>439</v>
      </c>
      <c r="D212" t="s">
        <v>446</v>
      </c>
      <c r="E212">
        <v>11.7</v>
      </c>
      <c r="F212">
        <v>9754</v>
      </c>
      <c r="G212">
        <f t="shared" si="18"/>
        <v>1.1995078941972523</v>
      </c>
      <c r="H212" s="3">
        <f t="shared" si="19"/>
        <v>0.3065134099616858</v>
      </c>
      <c r="I212">
        <f t="shared" si="17"/>
        <v>2</v>
      </c>
    </row>
    <row r="213" spans="1:9" x14ac:dyDescent="0.25">
      <c r="A213" t="s">
        <v>564</v>
      </c>
      <c r="B213" t="s">
        <v>459</v>
      </c>
      <c r="C213" t="s">
        <v>439</v>
      </c>
      <c r="D213" t="s">
        <v>460</v>
      </c>
      <c r="E213">
        <v>5.0999999999999996</v>
      </c>
      <c r="F213">
        <v>4470</v>
      </c>
      <c r="G213">
        <f t="shared" si="18"/>
        <v>1.1409395973154361</v>
      </c>
      <c r="H213" s="3">
        <f t="shared" si="19"/>
        <v>0.27586206896551724</v>
      </c>
      <c r="I213">
        <f t="shared" si="17"/>
        <v>2</v>
      </c>
    </row>
    <row r="214" spans="1:9" x14ac:dyDescent="0.25">
      <c r="A214" t="s">
        <v>564</v>
      </c>
      <c r="B214" t="s">
        <v>447</v>
      </c>
      <c r="C214" t="s">
        <v>439</v>
      </c>
      <c r="D214" t="s">
        <v>448</v>
      </c>
      <c r="E214">
        <v>7</v>
      </c>
      <c r="F214">
        <v>2734</v>
      </c>
      <c r="G214">
        <f t="shared" si="18"/>
        <v>2.560351133869788</v>
      </c>
      <c r="H214" s="3">
        <f t="shared" si="19"/>
        <v>0.7816091954022989</v>
      </c>
      <c r="I214">
        <f t="shared" si="17"/>
        <v>4</v>
      </c>
    </row>
    <row r="215" spans="1:9" x14ac:dyDescent="0.25">
      <c r="A215" t="s">
        <v>564</v>
      </c>
      <c r="B215" t="s">
        <v>449</v>
      </c>
      <c r="C215" t="s">
        <v>439</v>
      </c>
      <c r="D215" t="s">
        <v>450</v>
      </c>
      <c r="E215">
        <v>32.700000000000003</v>
      </c>
      <c r="F215">
        <v>13075</v>
      </c>
      <c r="G215">
        <f t="shared" si="18"/>
        <v>2.5009560229445511</v>
      </c>
      <c r="H215" s="3">
        <f t="shared" si="19"/>
        <v>0.76628352490421459</v>
      </c>
      <c r="I215">
        <f t="shared" si="17"/>
        <v>4</v>
      </c>
    </row>
    <row r="216" spans="1:9" x14ac:dyDescent="0.25">
      <c r="A216" t="s">
        <v>564</v>
      </c>
      <c r="B216" t="s">
        <v>451</v>
      </c>
      <c r="C216" t="s">
        <v>439</v>
      </c>
      <c r="D216" t="s">
        <v>452</v>
      </c>
      <c r="E216">
        <v>140.1</v>
      </c>
      <c r="F216">
        <v>17193</v>
      </c>
      <c r="G216">
        <f t="shared" si="18"/>
        <v>8.1486651544233126</v>
      </c>
      <c r="H216" s="3">
        <f t="shared" si="19"/>
        <v>0.9923371647509579</v>
      </c>
      <c r="I216">
        <f t="shared" si="17"/>
        <v>5</v>
      </c>
    </row>
    <row r="217" spans="1:9" x14ac:dyDescent="0.25">
      <c r="A217" t="s">
        <v>564</v>
      </c>
      <c r="B217" t="s">
        <v>453</v>
      </c>
      <c r="C217" t="s">
        <v>439</v>
      </c>
      <c r="D217" t="s">
        <v>454</v>
      </c>
      <c r="E217">
        <v>386.5</v>
      </c>
      <c r="F217">
        <v>151096</v>
      </c>
      <c r="G217">
        <f t="shared" si="18"/>
        <v>2.5579763858738813</v>
      </c>
      <c r="H217" s="3">
        <f t="shared" si="19"/>
        <v>0.77777777777777779</v>
      </c>
      <c r="I217">
        <f t="shared" si="17"/>
        <v>4</v>
      </c>
    </row>
    <row r="218" spans="1:9" x14ac:dyDescent="0.25">
      <c r="A218" t="s">
        <v>564</v>
      </c>
      <c r="B218" t="s">
        <v>455</v>
      </c>
      <c r="C218" t="s">
        <v>439</v>
      </c>
      <c r="D218" t="s">
        <v>456</v>
      </c>
      <c r="E218">
        <v>30.7</v>
      </c>
      <c r="F218">
        <v>18859</v>
      </c>
      <c r="G218">
        <f t="shared" si="18"/>
        <v>1.6278699825017233</v>
      </c>
      <c r="H218" s="3">
        <f t="shared" si="19"/>
        <v>0.4942528735632184</v>
      </c>
      <c r="I218">
        <f t="shared" si="17"/>
        <v>3</v>
      </c>
    </row>
    <row r="219" spans="1:9" x14ac:dyDescent="0.25">
      <c r="A219" t="s">
        <v>564</v>
      </c>
      <c r="B219" t="s">
        <v>461</v>
      </c>
      <c r="C219" t="s">
        <v>462</v>
      </c>
      <c r="D219" t="s">
        <v>463</v>
      </c>
      <c r="E219">
        <v>1.4</v>
      </c>
      <c r="F219">
        <v>5346</v>
      </c>
      <c r="G219">
        <f t="shared" si="18"/>
        <v>0.26187803965581741</v>
      </c>
      <c r="H219" s="3">
        <f t="shared" si="19"/>
        <v>1.532567049808429E-2</v>
      </c>
      <c r="I219">
        <f t="shared" si="17"/>
        <v>1</v>
      </c>
    </row>
    <row r="220" spans="1:9" x14ac:dyDescent="0.25">
      <c r="A220" t="s">
        <v>564</v>
      </c>
      <c r="B220" t="s">
        <v>464</v>
      </c>
      <c r="C220" t="s">
        <v>462</v>
      </c>
      <c r="D220" t="s">
        <v>465</v>
      </c>
      <c r="E220">
        <v>17.5</v>
      </c>
      <c r="F220">
        <v>20346</v>
      </c>
      <c r="G220">
        <f t="shared" si="18"/>
        <v>0.86011992529244075</v>
      </c>
      <c r="H220" s="3">
        <f t="shared" si="19"/>
        <v>0.15708812260536398</v>
      </c>
      <c r="I220">
        <f t="shared" si="17"/>
        <v>1</v>
      </c>
    </row>
    <row r="221" spans="1:9" x14ac:dyDescent="0.25">
      <c r="A221" t="s">
        <v>564</v>
      </c>
      <c r="B221" t="s">
        <v>466</v>
      </c>
      <c r="C221" t="s">
        <v>462</v>
      </c>
      <c r="D221" t="s">
        <v>467</v>
      </c>
      <c r="E221">
        <v>4.2</v>
      </c>
      <c r="F221">
        <v>5565</v>
      </c>
      <c r="G221">
        <f t="shared" si="18"/>
        <v>0.75471698113207553</v>
      </c>
      <c r="H221" s="3">
        <f t="shared" si="19"/>
        <v>0.13026819923371646</v>
      </c>
      <c r="I221">
        <f t="shared" si="17"/>
        <v>1</v>
      </c>
    </row>
    <row r="222" spans="1:9" x14ac:dyDescent="0.25">
      <c r="A222" t="s">
        <v>564</v>
      </c>
      <c r="B222" t="s">
        <v>468</v>
      </c>
      <c r="C222" t="s">
        <v>462</v>
      </c>
      <c r="D222" t="s">
        <v>469</v>
      </c>
      <c r="E222">
        <v>41.8</v>
      </c>
      <c r="F222">
        <v>23819</v>
      </c>
      <c r="G222">
        <f t="shared" si="18"/>
        <v>1.754901549183425</v>
      </c>
      <c r="H222" s="3">
        <f t="shared" si="19"/>
        <v>0.55172413793103448</v>
      </c>
      <c r="I222">
        <f t="shared" si="17"/>
        <v>3</v>
      </c>
    </row>
    <row r="223" spans="1:9" x14ac:dyDescent="0.25">
      <c r="A223" t="s">
        <v>564</v>
      </c>
      <c r="B223" t="s">
        <v>470</v>
      </c>
      <c r="C223" t="s">
        <v>462</v>
      </c>
      <c r="D223" t="s">
        <v>471</v>
      </c>
      <c r="E223">
        <v>130.9</v>
      </c>
      <c r="F223">
        <v>53041</v>
      </c>
      <c r="G223">
        <f t="shared" si="18"/>
        <v>2.4679021888727588</v>
      </c>
      <c r="H223" s="3">
        <f t="shared" si="19"/>
        <v>0.75862068965517238</v>
      </c>
      <c r="I223">
        <f t="shared" si="17"/>
        <v>4</v>
      </c>
    </row>
    <row r="224" spans="1:9" x14ac:dyDescent="0.25">
      <c r="A224" t="s">
        <v>564</v>
      </c>
      <c r="B224" t="s">
        <v>472</v>
      </c>
      <c r="C224" t="s">
        <v>473</v>
      </c>
      <c r="D224" t="s">
        <v>474</v>
      </c>
      <c r="E224">
        <v>9.4</v>
      </c>
      <c r="F224">
        <v>9654</v>
      </c>
      <c r="G224">
        <f t="shared" si="18"/>
        <v>0.9736896623161384</v>
      </c>
      <c r="H224" s="3">
        <f t="shared" si="19"/>
        <v>0.21455938697318008</v>
      </c>
      <c r="I224">
        <f t="shared" si="17"/>
        <v>2</v>
      </c>
    </row>
    <row r="225" spans="1:9" x14ac:dyDescent="0.25">
      <c r="A225" t="s">
        <v>564</v>
      </c>
      <c r="B225" t="s">
        <v>475</v>
      </c>
      <c r="C225" t="s">
        <v>473</v>
      </c>
      <c r="D225" t="s">
        <v>476</v>
      </c>
      <c r="E225">
        <v>96</v>
      </c>
      <c r="F225">
        <v>22108</v>
      </c>
      <c r="G225">
        <f t="shared" si="18"/>
        <v>4.3423195223448525</v>
      </c>
      <c r="H225" s="3">
        <f t="shared" si="19"/>
        <v>0.95402298850574707</v>
      </c>
      <c r="I225">
        <f t="shared" si="17"/>
        <v>5</v>
      </c>
    </row>
    <row r="226" spans="1:9" x14ac:dyDescent="0.25">
      <c r="A226" t="s">
        <v>564</v>
      </c>
      <c r="B226" t="s">
        <v>477</v>
      </c>
      <c r="C226" t="s">
        <v>473</v>
      </c>
      <c r="D226" t="s">
        <v>478</v>
      </c>
      <c r="E226">
        <v>39.9</v>
      </c>
      <c r="F226">
        <v>10147</v>
      </c>
      <c r="G226">
        <f t="shared" si="18"/>
        <v>3.9321967083867153</v>
      </c>
      <c r="H226" s="3">
        <f t="shared" si="19"/>
        <v>0.93103448275862066</v>
      </c>
      <c r="I226">
        <f t="shared" si="17"/>
        <v>5</v>
      </c>
    </row>
    <row r="227" spans="1:9" x14ac:dyDescent="0.25">
      <c r="A227" t="s">
        <v>564</v>
      </c>
      <c r="B227" t="s">
        <v>479</v>
      </c>
      <c r="C227" t="s">
        <v>473</v>
      </c>
      <c r="D227" t="s">
        <v>480</v>
      </c>
      <c r="E227">
        <v>10.1</v>
      </c>
      <c r="F227">
        <v>3420</v>
      </c>
      <c r="G227">
        <f t="shared" si="18"/>
        <v>2.9532163742690059</v>
      </c>
      <c r="H227" s="3">
        <f t="shared" si="19"/>
        <v>0.85440613026819923</v>
      </c>
      <c r="I227">
        <f t="shared" si="17"/>
        <v>5</v>
      </c>
    </row>
    <row r="228" spans="1:9" x14ac:dyDescent="0.25">
      <c r="A228" t="s">
        <v>564</v>
      </c>
      <c r="B228" t="s">
        <v>481</v>
      </c>
      <c r="C228" t="s">
        <v>473</v>
      </c>
      <c r="D228" t="s">
        <v>482</v>
      </c>
      <c r="E228">
        <v>905.9</v>
      </c>
      <c r="F228">
        <v>341737</v>
      </c>
      <c r="G228">
        <f t="shared" si="18"/>
        <v>2.6508689430761083</v>
      </c>
      <c r="H228" s="3">
        <f t="shared" si="19"/>
        <v>0.8122605363984674</v>
      </c>
      <c r="I228">
        <f t="shared" si="17"/>
        <v>5</v>
      </c>
    </row>
    <row r="229" spans="1:9" x14ac:dyDescent="0.25">
      <c r="A229" t="s">
        <v>564</v>
      </c>
      <c r="B229" t="s">
        <v>483</v>
      </c>
      <c r="C229" t="s">
        <v>473</v>
      </c>
      <c r="D229" t="s">
        <v>484</v>
      </c>
      <c r="E229">
        <v>24.6</v>
      </c>
      <c r="F229">
        <v>5089</v>
      </c>
      <c r="G229">
        <f t="shared" si="18"/>
        <v>4.8339555904892908</v>
      </c>
      <c r="H229" s="3">
        <f t="shared" si="19"/>
        <v>0.95785440613026818</v>
      </c>
      <c r="I229">
        <f t="shared" si="17"/>
        <v>5</v>
      </c>
    </row>
    <row r="230" spans="1:9" x14ac:dyDescent="0.25">
      <c r="A230" t="s">
        <v>564</v>
      </c>
      <c r="B230" t="s">
        <v>485</v>
      </c>
      <c r="C230" t="s">
        <v>473</v>
      </c>
      <c r="D230" t="s">
        <v>486</v>
      </c>
      <c r="E230">
        <v>24.1</v>
      </c>
      <c r="F230">
        <v>8767</v>
      </c>
      <c r="G230">
        <f t="shared" si="18"/>
        <v>2.7489449070377554</v>
      </c>
      <c r="H230" s="3">
        <f t="shared" si="19"/>
        <v>0.83141762452107282</v>
      </c>
      <c r="I230">
        <f t="shared" si="17"/>
        <v>5</v>
      </c>
    </row>
    <row r="231" spans="1:9" x14ac:dyDescent="0.25">
      <c r="A231" t="s">
        <v>564</v>
      </c>
      <c r="B231" t="s">
        <v>489</v>
      </c>
      <c r="C231" t="s">
        <v>473</v>
      </c>
      <c r="D231" t="s">
        <v>490</v>
      </c>
      <c r="E231">
        <v>102.7</v>
      </c>
      <c r="F231">
        <v>8411</v>
      </c>
      <c r="G231">
        <f t="shared" si="18"/>
        <v>12.210200927357032</v>
      </c>
      <c r="H231" s="3">
        <f t="shared" si="19"/>
        <v>1</v>
      </c>
      <c r="I231">
        <f t="shared" si="17"/>
        <v>5</v>
      </c>
    </row>
    <row r="232" spans="1:9" x14ac:dyDescent="0.25">
      <c r="A232" t="s">
        <v>564</v>
      </c>
      <c r="B232" t="s">
        <v>487</v>
      </c>
      <c r="C232" t="s">
        <v>473</v>
      </c>
      <c r="D232" t="s">
        <v>488</v>
      </c>
      <c r="E232">
        <v>15</v>
      </c>
      <c r="F232">
        <v>18261</v>
      </c>
      <c r="G232">
        <f t="shared" si="18"/>
        <v>0.82142270412354201</v>
      </c>
      <c r="H232" s="3">
        <f t="shared" si="19"/>
        <v>0.14559386973180077</v>
      </c>
      <c r="I232">
        <f t="shared" si="17"/>
        <v>1</v>
      </c>
    </row>
    <row r="233" spans="1:9" x14ac:dyDescent="0.25">
      <c r="A233" t="s">
        <v>564</v>
      </c>
      <c r="B233" t="s">
        <v>491</v>
      </c>
      <c r="C233" t="s">
        <v>473</v>
      </c>
      <c r="D233" t="s">
        <v>492</v>
      </c>
      <c r="E233">
        <v>13.9</v>
      </c>
      <c r="F233">
        <v>12855</v>
      </c>
      <c r="G233">
        <f t="shared" si="18"/>
        <v>1.0812913263321664</v>
      </c>
      <c r="H233" s="3">
        <f t="shared" si="19"/>
        <v>0.25670498084291188</v>
      </c>
      <c r="I233">
        <f t="shared" si="17"/>
        <v>2</v>
      </c>
    </row>
    <row r="234" spans="1:9" x14ac:dyDescent="0.25">
      <c r="A234" t="s">
        <v>564</v>
      </c>
      <c r="B234" t="s">
        <v>493</v>
      </c>
      <c r="C234" t="s">
        <v>473</v>
      </c>
      <c r="D234" t="s">
        <v>494</v>
      </c>
      <c r="E234">
        <v>13</v>
      </c>
      <c r="F234">
        <v>20461</v>
      </c>
      <c r="G234">
        <f t="shared" ref="G234:G265" si="20">E234*1000/F234</f>
        <v>0.6353550657348126</v>
      </c>
      <c r="H234" s="3">
        <f t="shared" ref="H234:H265" si="21">_xlfn.RANK.AVG(G234,G$2:G$266,1)/COUNTIF(G$2:G$266,"&gt;0")</f>
        <v>9.9616858237547887E-2</v>
      </c>
      <c r="I234">
        <f t="shared" si="17"/>
        <v>1</v>
      </c>
    </row>
    <row r="235" spans="1:9" x14ac:dyDescent="0.25">
      <c r="A235" t="s">
        <v>564</v>
      </c>
      <c r="B235" t="s">
        <v>495</v>
      </c>
      <c r="C235" t="s">
        <v>473</v>
      </c>
      <c r="D235" t="s">
        <v>496</v>
      </c>
      <c r="E235">
        <v>9.1</v>
      </c>
      <c r="F235">
        <v>7704</v>
      </c>
      <c r="G235">
        <f t="shared" si="20"/>
        <v>1.1812045690550363</v>
      </c>
      <c r="H235" s="3">
        <f t="shared" si="21"/>
        <v>0.2988505747126437</v>
      </c>
      <c r="I235">
        <f t="shared" si="17"/>
        <v>2</v>
      </c>
    </row>
    <row r="236" spans="1:9" x14ac:dyDescent="0.25">
      <c r="A236" t="s">
        <v>564</v>
      </c>
      <c r="B236" t="s">
        <v>497</v>
      </c>
      <c r="C236" t="s">
        <v>498</v>
      </c>
      <c r="D236" t="s">
        <v>499</v>
      </c>
      <c r="E236">
        <v>3.1</v>
      </c>
      <c r="F236">
        <v>5194</v>
      </c>
      <c r="G236">
        <f t="shared" si="20"/>
        <v>0.59684251058914128</v>
      </c>
      <c r="H236" s="3">
        <f t="shared" si="21"/>
        <v>8.0459770114942528E-2</v>
      </c>
      <c r="I236">
        <f t="shared" si="17"/>
        <v>1</v>
      </c>
    </row>
    <row r="237" spans="1:9" x14ac:dyDescent="0.25">
      <c r="A237" t="s">
        <v>564</v>
      </c>
      <c r="B237" t="s">
        <v>500</v>
      </c>
      <c r="C237" t="s">
        <v>498</v>
      </c>
      <c r="D237" t="s">
        <v>501</v>
      </c>
      <c r="F237">
        <v>780</v>
      </c>
      <c r="H237" s="3"/>
    </row>
    <row r="238" spans="1:9" x14ac:dyDescent="0.25">
      <c r="A238" t="s">
        <v>564</v>
      </c>
      <c r="B238" t="s">
        <v>502</v>
      </c>
      <c r="C238" t="s">
        <v>498</v>
      </c>
      <c r="D238" t="s">
        <v>503</v>
      </c>
      <c r="E238">
        <v>5.3</v>
      </c>
      <c r="F238">
        <v>3967</v>
      </c>
      <c r="G238">
        <f t="shared" ref="G238:G245" si="22">E238*1000/F238</f>
        <v>1.3360221830098311</v>
      </c>
      <c r="H238" s="3">
        <f t="shared" ref="H238:H245" si="23">_xlfn.RANK.AVG(G238,G$2:G$266,1)/COUNTIF(G$2:G$266,"&gt;0")</f>
        <v>0.35632183908045978</v>
      </c>
      <c r="I238">
        <f t="shared" si="17"/>
        <v>2</v>
      </c>
    </row>
    <row r="239" spans="1:9" x14ac:dyDescent="0.25">
      <c r="A239" t="s">
        <v>564</v>
      </c>
      <c r="B239" t="s">
        <v>504</v>
      </c>
      <c r="C239" t="s">
        <v>498</v>
      </c>
      <c r="D239" t="s">
        <v>505</v>
      </c>
      <c r="E239">
        <v>48.9</v>
      </c>
      <c r="F239">
        <v>50274</v>
      </c>
      <c r="G239">
        <f t="shared" si="22"/>
        <v>0.97266976966225083</v>
      </c>
      <c r="H239" s="3">
        <f t="shared" si="23"/>
        <v>0.20689655172413793</v>
      </c>
      <c r="I239">
        <f t="shared" si="17"/>
        <v>2</v>
      </c>
    </row>
    <row r="240" spans="1:9" x14ac:dyDescent="0.25">
      <c r="A240" t="s">
        <v>564</v>
      </c>
      <c r="B240" t="s">
        <v>506</v>
      </c>
      <c r="C240" t="s">
        <v>498</v>
      </c>
      <c r="D240" t="s">
        <v>507</v>
      </c>
      <c r="E240">
        <v>12.6</v>
      </c>
      <c r="F240">
        <v>1587</v>
      </c>
      <c r="G240">
        <f t="shared" si="22"/>
        <v>7.9395085066162574</v>
      </c>
      <c r="H240" s="3">
        <f t="shared" si="23"/>
        <v>0.98467432950191569</v>
      </c>
      <c r="I240">
        <f t="shared" si="17"/>
        <v>5</v>
      </c>
    </row>
    <row r="241" spans="1:9" x14ac:dyDescent="0.25">
      <c r="A241" t="s">
        <v>564</v>
      </c>
      <c r="B241" t="s">
        <v>508</v>
      </c>
      <c r="C241" t="s">
        <v>498</v>
      </c>
      <c r="D241" t="s">
        <v>509</v>
      </c>
      <c r="E241">
        <v>4.5</v>
      </c>
      <c r="F241">
        <v>5258</v>
      </c>
      <c r="G241">
        <f t="shared" si="22"/>
        <v>0.85583872194750854</v>
      </c>
      <c r="H241" s="3">
        <f t="shared" si="23"/>
        <v>0.14942528735632185</v>
      </c>
      <c r="I241">
        <f t="shared" si="17"/>
        <v>1</v>
      </c>
    </row>
    <row r="242" spans="1:9" x14ac:dyDescent="0.25">
      <c r="A242" t="s">
        <v>564</v>
      </c>
      <c r="B242" t="s">
        <v>510</v>
      </c>
      <c r="C242" t="s">
        <v>498</v>
      </c>
      <c r="D242" t="s">
        <v>511</v>
      </c>
      <c r="E242">
        <v>10.8</v>
      </c>
      <c r="F242">
        <v>3305</v>
      </c>
      <c r="G242">
        <f t="shared" si="22"/>
        <v>3.2677760968229954</v>
      </c>
      <c r="H242" s="3">
        <f t="shared" si="23"/>
        <v>0.88505747126436785</v>
      </c>
      <c r="I242">
        <f t="shared" si="17"/>
        <v>5</v>
      </c>
    </row>
    <row r="243" spans="1:9" x14ac:dyDescent="0.25">
      <c r="A243" t="s">
        <v>564</v>
      </c>
      <c r="B243" t="s">
        <v>512</v>
      </c>
      <c r="C243" t="s">
        <v>498</v>
      </c>
      <c r="D243" t="s">
        <v>513</v>
      </c>
      <c r="E243">
        <v>2.5</v>
      </c>
      <c r="F243">
        <v>1176</v>
      </c>
      <c r="G243">
        <f t="shared" si="22"/>
        <v>2.1258503401360542</v>
      </c>
      <c r="H243" s="3">
        <f t="shared" si="23"/>
        <v>0.68582375478927204</v>
      </c>
      <c r="I243">
        <f t="shared" si="17"/>
        <v>4</v>
      </c>
    </row>
    <row r="244" spans="1:9" x14ac:dyDescent="0.25">
      <c r="A244" t="s">
        <v>564</v>
      </c>
      <c r="B244" t="s">
        <v>514</v>
      </c>
      <c r="C244" t="s">
        <v>498</v>
      </c>
      <c r="D244" t="s">
        <v>515</v>
      </c>
      <c r="E244">
        <v>9.1999999999999993</v>
      </c>
      <c r="F244">
        <v>2290</v>
      </c>
      <c r="G244">
        <f t="shared" si="22"/>
        <v>4.0174672489082965</v>
      </c>
      <c r="H244" s="3">
        <f t="shared" si="23"/>
        <v>0.93869731800766287</v>
      </c>
      <c r="I244">
        <f t="shared" si="17"/>
        <v>5</v>
      </c>
    </row>
    <row r="245" spans="1:9" x14ac:dyDescent="0.25">
      <c r="A245" t="s">
        <v>564</v>
      </c>
      <c r="B245" t="s">
        <v>516</v>
      </c>
      <c r="C245" t="s">
        <v>498</v>
      </c>
      <c r="D245" t="s">
        <v>517</v>
      </c>
      <c r="E245">
        <v>1.7</v>
      </c>
      <c r="F245">
        <v>3335</v>
      </c>
      <c r="G245">
        <f t="shared" si="22"/>
        <v>0.50974512743628186</v>
      </c>
      <c r="H245" s="3">
        <f t="shared" si="23"/>
        <v>5.7471264367816091E-2</v>
      </c>
      <c r="I245">
        <f t="shared" si="17"/>
        <v>1</v>
      </c>
    </row>
    <row r="246" spans="1:9" x14ac:dyDescent="0.25">
      <c r="A246" t="s">
        <v>564</v>
      </c>
      <c r="B246" t="s">
        <v>518</v>
      </c>
      <c r="C246" t="s">
        <v>498</v>
      </c>
      <c r="D246" t="s">
        <v>519</v>
      </c>
      <c r="F246">
        <v>1648</v>
      </c>
      <c r="H246" s="3"/>
      <c r="I246">
        <f t="shared" si="17"/>
        <v>0</v>
      </c>
    </row>
    <row r="247" spans="1:9" x14ac:dyDescent="0.25">
      <c r="A247" t="s">
        <v>564</v>
      </c>
      <c r="B247" t="s">
        <v>520</v>
      </c>
      <c r="C247" t="s">
        <v>521</v>
      </c>
      <c r="D247" t="s">
        <v>522</v>
      </c>
      <c r="E247">
        <v>4.9000000000000004</v>
      </c>
      <c r="F247">
        <v>4930</v>
      </c>
      <c r="G247">
        <f t="shared" ref="G247:G266" si="24">E247*1000/F247</f>
        <v>0.99391480730223125</v>
      </c>
      <c r="H247" s="3">
        <f t="shared" ref="H247:H266" si="25">_xlfn.RANK.AVG(G247,G$2:G$266,1)/COUNTIF(G$2:G$266,"&gt;0")</f>
        <v>0.22222222222222221</v>
      </c>
      <c r="I247">
        <f t="shared" si="17"/>
        <v>2</v>
      </c>
    </row>
    <row r="248" spans="1:9" x14ac:dyDescent="0.25">
      <c r="A248" t="s">
        <v>564</v>
      </c>
      <c r="B248" t="s">
        <v>523</v>
      </c>
      <c r="C248" t="s">
        <v>521</v>
      </c>
      <c r="D248" t="s">
        <v>524</v>
      </c>
      <c r="E248">
        <v>26.8</v>
      </c>
      <c r="F248">
        <v>20206</v>
      </c>
      <c r="G248">
        <f t="shared" si="24"/>
        <v>1.3263387112738791</v>
      </c>
      <c r="H248" s="3">
        <f t="shared" si="25"/>
        <v>0.34482758620689657</v>
      </c>
      <c r="I248">
        <f t="shared" si="17"/>
        <v>2</v>
      </c>
    </row>
    <row r="249" spans="1:9" x14ac:dyDescent="0.25">
      <c r="A249" t="s">
        <v>564</v>
      </c>
      <c r="B249" t="s">
        <v>525</v>
      </c>
      <c r="C249" t="s">
        <v>521</v>
      </c>
      <c r="D249" t="s">
        <v>526</v>
      </c>
      <c r="E249">
        <v>127.2</v>
      </c>
      <c r="F249">
        <v>61702</v>
      </c>
      <c r="G249">
        <f t="shared" si="24"/>
        <v>2.0615215065962205</v>
      </c>
      <c r="H249" s="3">
        <f t="shared" si="25"/>
        <v>0.66666666666666663</v>
      </c>
      <c r="I249">
        <f t="shared" si="17"/>
        <v>4</v>
      </c>
    </row>
    <row r="250" spans="1:9" x14ac:dyDescent="0.25">
      <c r="A250" t="s">
        <v>564</v>
      </c>
      <c r="B250" t="s">
        <v>527</v>
      </c>
      <c r="C250" t="s">
        <v>521</v>
      </c>
      <c r="D250" t="s">
        <v>528</v>
      </c>
      <c r="E250">
        <v>30.8</v>
      </c>
      <c r="F250">
        <v>18196</v>
      </c>
      <c r="G250">
        <f t="shared" si="24"/>
        <v>1.6926797098263355</v>
      </c>
      <c r="H250" s="3">
        <f t="shared" si="25"/>
        <v>0.52490421455938696</v>
      </c>
      <c r="I250">
        <f t="shared" si="17"/>
        <v>3</v>
      </c>
    </row>
    <row r="251" spans="1:9" x14ac:dyDescent="0.25">
      <c r="A251" t="s">
        <v>564</v>
      </c>
      <c r="B251" t="s">
        <v>529</v>
      </c>
      <c r="C251" t="s">
        <v>521</v>
      </c>
      <c r="D251" t="s">
        <v>530</v>
      </c>
      <c r="E251">
        <v>13.8</v>
      </c>
      <c r="F251">
        <v>7934</v>
      </c>
      <c r="G251">
        <f t="shared" si="24"/>
        <v>1.7393496344844972</v>
      </c>
      <c r="H251" s="3">
        <f t="shared" si="25"/>
        <v>0.54406130268199238</v>
      </c>
      <c r="I251">
        <f t="shared" si="17"/>
        <v>3</v>
      </c>
    </row>
    <row r="252" spans="1:9" x14ac:dyDescent="0.25">
      <c r="A252" t="s">
        <v>564</v>
      </c>
      <c r="B252" t="s">
        <v>531</v>
      </c>
      <c r="C252" t="s">
        <v>521</v>
      </c>
      <c r="D252" t="s">
        <v>532</v>
      </c>
      <c r="E252">
        <v>41.6</v>
      </c>
      <c r="F252">
        <v>17297</v>
      </c>
      <c r="G252">
        <f t="shared" si="24"/>
        <v>2.4050413366479737</v>
      </c>
      <c r="H252" s="3">
        <f t="shared" si="25"/>
        <v>0.75095785440613028</v>
      </c>
      <c r="I252">
        <f t="shared" si="17"/>
        <v>4</v>
      </c>
    </row>
    <row r="253" spans="1:9" x14ac:dyDescent="0.25">
      <c r="A253" t="s">
        <v>564</v>
      </c>
      <c r="B253" t="s">
        <v>533</v>
      </c>
      <c r="C253" t="s">
        <v>521</v>
      </c>
      <c r="D253" t="s">
        <v>534</v>
      </c>
      <c r="E253">
        <v>11.5</v>
      </c>
      <c r="F253">
        <v>5666</v>
      </c>
      <c r="G253">
        <f t="shared" si="24"/>
        <v>2.0296505471231909</v>
      </c>
      <c r="H253" s="3">
        <f t="shared" si="25"/>
        <v>0.65134099616858232</v>
      </c>
      <c r="I253">
        <f t="shared" si="17"/>
        <v>4</v>
      </c>
    </row>
    <row r="254" spans="1:9" x14ac:dyDescent="0.25">
      <c r="A254" t="s">
        <v>564</v>
      </c>
      <c r="B254" t="s">
        <v>535</v>
      </c>
      <c r="C254" t="s">
        <v>521</v>
      </c>
      <c r="D254" t="s">
        <v>536</v>
      </c>
      <c r="E254">
        <v>10.3</v>
      </c>
      <c r="F254">
        <v>8813</v>
      </c>
      <c r="G254">
        <f t="shared" si="24"/>
        <v>1.1687280154317485</v>
      </c>
      <c r="H254" s="3">
        <f t="shared" si="25"/>
        <v>0.29118773946360155</v>
      </c>
      <c r="I254">
        <f t="shared" si="17"/>
        <v>2</v>
      </c>
    </row>
    <row r="255" spans="1:9" x14ac:dyDescent="0.25">
      <c r="A255" t="s">
        <v>564</v>
      </c>
      <c r="B255" t="s">
        <v>537</v>
      </c>
      <c r="C255" t="s">
        <v>521</v>
      </c>
      <c r="D255" t="s">
        <v>538</v>
      </c>
      <c r="E255">
        <v>7.4</v>
      </c>
      <c r="F255">
        <v>5068</v>
      </c>
      <c r="G255">
        <f t="shared" si="24"/>
        <v>1.4601420678768746</v>
      </c>
      <c r="H255" s="3">
        <f t="shared" si="25"/>
        <v>0.4061302681992337</v>
      </c>
      <c r="I255">
        <f t="shared" si="17"/>
        <v>3</v>
      </c>
    </row>
    <row r="256" spans="1:9" x14ac:dyDescent="0.25">
      <c r="A256" t="s">
        <v>564</v>
      </c>
      <c r="B256" t="s">
        <v>539</v>
      </c>
      <c r="C256" t="s">
        <v>521</v>
      </c>
      <c r="D256" t="s">
        <v>540</v>
      </c>
      <c r="E256">
        <v>4</v>
      </c>
      <c r="F256">
        <v>3888</v>
      </c>
      <c r="G256">
        <f t="shared" si="24"/>
        <v>1.0288065843621399</v>
      </c>
      <c r="H256" s="3">
        <f t="shared" si="25"/>
        <v>0.23371647509578544</v>
      </c>
      <c r="I256">
        <f t="shared" si="17"/>
        <v>2</v>
      </c>
    </row>
    <row r="257" spans="1:9" x14ac:dyDescent="0.25">
      <c r="A257" t="s">
        <v>564</v>
      </c>
      <c r="B257" t="s">
        <v>541</v>
      </c>
      <c r="C257" t="s">
        <v>542</v>
      </c>
      <c r="D257" t="s">
        <v>543</v>
      </c>
      <c r="E257">
        <v>229.2</v>
      </c>
      <c r="F257">
        <v>84801</v>
      </c>
      <c r="G257">
        <f t="shared" si="24"/>
        <v>2.7027983160575935</v>
      </c>
      <c r="H257" s="3">
        <f t="shared" si="25"/>
        <v>0.82375478927203061</v>
      </c>
      <c r="I257">
        <f t="shared" si="17"/>
        <v>5</v>
      </c>
    </row>
    <row r="258" spans="1:9" x14ac:dyDescent="0.25">
      <c r="A258" t="s">
        <v>564</v>
      </c>
      <c r="B258" t="s">
        <v>544</v>
      </c>
      <c r="C258" t="s">
        <v>542</v>
      </c>
      <c r="D258" t="s">
        <v>545</v>
      </c>
      <c r="E258">
        <v>65.599999999999994</v>
      </c>
      <c r="F258">
        <v>39922</v>
      </c>
      <c r="G258">
        <f t="shared" si="24"/>
        <v>1.643204248284154</v>
      </c>
      <c r="H258" s="3">
        <f t="shared" si="25"/>
        <v>0.50191570881226055</v>
      </c>
      <c r="I258">
        <f t="shared" si="17"/>
        <v>3</v>
      </c>
    </row>
    <row r="259" spans="1:9" x14ac:dyDescent="0.25">
      <c r="A259" t="s">
        <v>564</v>
      </c>
      <c r="B259" t="s">
        <v>546</v>
      </c>
      <c r="C259" t="s">
        <v>542</v>
      </c>
      <c r="D259" t="s">
        <v>547</v>
      </c>
      <c r="E259">
        <v>10</v>
      </c>
      <c r="F259">
        <v>8269</v>
      </c>
      <c r="G259">
        <f t="shared" si="24"/>
        <v>1.2093360744951023</v>
      </c>
      <c r="H259" s="3">
        <f t="shared" si="25"/>
        <v>0.31034482758620691</v>
      </c>
      <c r="I259">
        <f t="shared" ref="I259:I266" si="26">FLOOR((H259+0.1999999999)/0.2,1)</f>
        <v>2</v>
      </c>
    </row>
    <row r="260" spans="1:9" x14ac:dyDescent="0.25">
      <c r="A260" t="s">
        <v>564</v>
      </c>
      <c r="B260" t="s">
        <v>548</v>
      </c>
      <c r="C260" t="s">
        <v>542</v>
      </c>
      <c r="D260" t="s">
        <v>549</v>
      </c>
      <c r="E260">
        <v>3.3</v>
      </c>
      <c r="F260">
        <v>3536</v>
      </c>
      <c r="G260">
        <f t="shared" si="24"/>
        <v>0.93325791855203621</v>
      </c>
      <c r="H260" s="3">
        <f t="shared" si="25"/>
        <v>0.19157088122605365</v>
      </c>
      <c r="I260">
        <f t="shared" si="26"/>
        <v>1</v>
      </c>
    </row>
    <row r="261" spans="1:9" x14ac:dyDescent="0.25">
      <c r="A261" t="s">
        <v>564</v>
      </c>
      <c r="B261" t="s">
        <v>550</v>
      </c>
      <c r="C261" t="s">
        <v>542</v>
      </c>
      <c r="D261" t="s">
        <v>551</v>
      </c>
      <c r="E261">
        <v>26.6</v>
      </c>
      <c r="F261">
        <v>11492</v>
      </c>
      <c r="G261">
        <f t="shared" si="24"/>
        <v>2.3146536721197353</v>
      </c>
      <c r="H261" s="3">
        <f t="shared" si="25"/>
        <v>0.72796934865900387</v>
      </c>
      <c r="I261">
        <f t="shared" si="26"/>
        <v>4</v>
      </c>
    </row>
    <row r="262" spans="1:9" x14ac:dyDescent="0.25">
      <c r="A262" t="s">
        <v>564</v>
      </c>
      <c r="B262" t="s">
        <v>552</v>
      </c>
      <c r="C262" t="s">
        <v>542</v>
      </c>
      <c r="D262" t="s">
        <v>553</v>
      </c>
      <c r="E262">
        <v>60.1</v>
      </c>
      <c r="F262">
        <v>19950</v>
      </c>
      <c r="G262">
        <f t="shared" si="24"/>
        <v>3.0125313283208022</v>
      </c>
      <c r="H262" s="3">
        <f t="shared" si="25"/>
        <v>0.86206896551724133</v>
      </c>
      <c r="I262">
        <f t="shared" si="26"/>
        <v>5</v>
      </c>
    </row>
    <row r="263" spans="1:9" x14ac:dyDescent="0.25">
      <c r="A263" t="s">
        <v>564</v>
      </c>
      <c r="B263" t="s">
        <v>554</v>
      </c>
      <c r="C263" t="s">
        <v>542</v>
      </c>
      <c r="D263" t="s">
        <v>555</v>
      </c>
      <c r="E263">
        <v>20.2</v>
      </c>
      <c r="F263">
        <v>12033</v>
      </c>
      <c r="G263">
        <f t="shared" si="24"/>
        <v>1.6787168619629353</v>
      </c>
      <c r="H263" s="3">
        <f t="shared" si="25"/>
        <v>0.51724137931034486</v>
      </c>
      <c r="I263">
        <f t="shared" si="26"/>
        <v>3</v>
      </c>
    </row>
    <row r="264" spans="1:9" x14ac:dyDescent="0.25">
      <c r="A264" t="s">
        <v>564</v>
      </c>
      <c r="B264" t="s">
        <v>556</v>
      </c>
      <c r="C264" t="s">
        <v>542</v>
      </c>
      <c r="D264" t="s">
        <v>557</v>
      </c>
      <c r="E264">
        <v>66.900000000000006</v>
      </c>
      <c r="F264">
        <v>32275</v>
      </c>
      <c r="G264">
        <f t="shared" si="24"/>
        <v>2.0728117738187453</v>
      </c>
      <c r="H264" s="3">
        <f t="shared" si="25"/>
        <v>0.67816091954022983</v>
      </c>
      <c r="I264">
        <f t="shared" si="26"/>
        <v>4</v>
      </c>
    </row>
    <row r="265" spans="1:9" x14ac:dyDescent="0.25">
      <c r="A265" t="s">
        <v>564</v>
      </c>
      <c r="B265" t="s">
        <v>558</v>
      </c>
      <c r="C265" t="s">
        <v>542</v>
      </c>
      <c r="D265" t="s">
        <v>559</v>
      </c>
      <c r="E265">
        <v>14.8</v>
      </c>
      <c r="F265">
        <v>11277</v>
      </c>
      <c r="G265">
        <f t="shared" si="24"/>
        <v>1.3124057816795247</v>
      </c>
      <c r="H265" s="3">
        <f t="shared" si="25"/>
        <v>0.33716475095785442</v>
      </c>
      <c r="I265">
        <f t="shared" si="26"/>
        <v>2</v>
      </c>
    </row>
    <row r="266" spans="1:9" x14ac:dyDescent="0.25">
      <c r="A266" t="s">
        <v>564</v>
      </c>
      <c r="B266" t="s">
        <v>560</v>
      </c>
      <c r="C266" t="s">
        <v>542</v>
      </c>
      <c r="D266" t="s">
        <v>561</v>
      </c>
      <c r="E266">
        <v>3</v>
      </c>
      <c r="F266">
        <v>2119</v>
      </c>
      <c r="G266">
        <f t="shared" si="24"/>
        <v>1.4157621519584709</v>
      </c>
      <c r="H266" s="3">
        <f t="shared" si="25"/>
        <v>0.3946360153256705</v>
      </c>
      <c r="I266">
        <f t="shared" si="26"/>
        <v>2</v>
      </c>
    </row>
    <row r="267" spans="1:9" x14ac:dyDescent="0.25">
      <c r="H267" s="3"/>
    </row>
  </sheetData>
  <autoFilter ref="A1:I268" xr:uid="{6A54FB5F-54B4-42A1-A37D-44DEB3433836}"/>
  <sortState xmlns:xlrd2="http://schemas.microsoft.com/office/spreadsheetml/2017/richdata2" ref="A2:I267">
    <sortCondition ref="C2:C267"/>
    <sortCondition ref="D2:D267"/>
  </sortState>
  <phoneticPr fontId="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108A9-A1DE-4159-9E5E-C2CE94EF5498}">
  <dimension ref="A1:G266"/>
  <sheetViews>
    <sheetView topLeftCell="A151" workbookViewId="0">
      <selection activeCell="E1" sqref="E1"/>
    </sheetView>
  </sheetViews>
  <sheetFormatPr defaultRowHeight="15" x14ac:dyDescent="0.25"/>
  <cols>
    <col min="1" max="1" width="34.140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>
        <v>2021</v>
      </c>
      <c r="F1" t="s">
        <v>565</v>
      </c>
      <c r="G1" t="s">
        <v>566</v>
      </c>
    </row>
    <row r="2" spans="1:7" x14ac:dyDescent="0.25">
      <c r="A2" t="s">
        <v>568</v>
      </c>
      <c r="B2" t="s">
        <v>4</v>
      </c>
      <c r="C2" t="s">
        <v>5</v>
      </c>
      <c r="D2" t="s">
        <v>6</v>
      </c>
      <c r="E2">
        <v>5.6</v>
      </c>
      <c r="F2" s="4">
        <f t="shared" ref="F2:F65" si="0">_xlfn.RANK.AVG(E2,E$2:E$266)/COUNTIF(E$2:E$266,"&gt;0")</f>
        <v>0.73207547169811316</v>
      </c>
      <c r="G2">
        <f t="shared" ref="G2:G65" si="1">FLOOR((F2+0.1999999999)/0.2,1)</f>
        <v>4</v>
      </c>
    </row>
    <row r="3" spans="1:7" x14ac:dyDescent="0.25">
      <c r="A3" t="s">
        <v>568</v>
      </c>
      <c r="B3" t="s">
        <v>7</v>
      </c>
      <c r="C3" t="s">
        <v>5</v>
      </c>
      <c r="D3" t="s">
        <v>8</v>
      </c>
      <c r="E3">
        <v>3.7</v>
      </c>
      <c r="F3" s="4">
        <f t="shared" si="0"/>
        <v>0.9358490566037736</v>
      </c>
      <c r="G3">
        <f t="shared" si="1"/>
        <v>5</v>
      </c>
    </row>
    <row r="4" spans="1:7" x14ac:dyDescent="0.25">
      <c r="A4" t="s">
        <v>568</v>
      </c>
      <c r="B4" t="s">
        <v>11</v>
      </c>
      <c r="C4" t="s">
        <v>5</v>
      </c>
      <c r="D4" t="s">
        <v>12</v>
      </c>
      <c r="E4">
        <v>4.4000000000000004</v>
      </c>
      <c r="F4" s="4">
        <f t="shared" si="0"/>
        <v>0.88490566037735852</v>
      </c>
      <c r="G4">
        <f t="shared" si="1"/>
        <v>5</v>
      </c>
    </row>
    <row r="5" spans="1:7" x14ac:dyDescent="0.25">
      <c r="A5" t="s">
        <v>568</v>
      </c>
      <c r="B5" t="s">
        <v>13</v>
      </c>
      <c r="C5" t="s">
        <v>5</v>
      </c>
      <c r="D5" t="s">
        <v>14</v>
      </c>
      <c r="E5">
        <v>5.4</v>
      </c>
      <c r="F5" s="4">
        <f t="shared" si="0"/>
        <v>0.75283018867924534</v>
      </c>
      <c r="G5">
        <f t="shared" si="1"/>
        <v>4</v>
      </c>
    </row>
    <row r="6" spans="1:7" x14ac:dyDescent="0.25">
      <c r="A6" t="s">
        <v>568</v>
      </c>
      <c r="B6" t="s">
        <v>15</v>
      </c>
      <c r="C6" t="s">
        <v>5</v>
      </c>
      <c r="D6" t="s">
        <v>16</v>
      </c>
      <c r="E6">
        <v>8.6999999999999993</v>
      </c>
      <c r="F6" s="4">
        <f t="shared" si="0"/>
        <v>0.5</v>
      </c>
      <c r="G6">
        <f t="shared" si="1"/>
        <v>3</v>
      </c>
    </row>
    <row r="7" spans="1:7" x14ac:dyDescent="0.25">
      <c r="A7" t="s">
        <v>568</v>
      </c>
      <c r="B7" t="s">
        <v>19</v>
      </c>
      <c r="C7" t="s">
        <v>5</v>
      </c>
      <c r="D7" t="s">
        <v>20</v>
      </c>
      <c r="E7">
        <v>5.4</v>
      </c>
      <c r="F7" s="4">
        <f t="shared" si="0"/>
        <v>0.75283018867924534</v>
      </c>
      <c r="G7">
        <f t="shared" si="1"/>
        <v>4</v>
      </c>
    </row>
    <row r="8" spans="1:7" x14ac:dyDescent="0.25">
      <c r="A8" t="s">
        <v>568</v>
      </c>
      <c r="B8" t="s">
        <v>21</v>
      </c>
      <c r="C8" t="s">
        <v>5</v>
      </c>
      <c r="D8" t="s">
        <v>22</v>
      </c>
      <c r="E8">
        <v>4.7</v>
      </c>
      <c r="F8" s="4">
        <f t="shared" si="0"/>
        <v>0.839622641509434</v>
      </c>
      <c r="G8">
        <f t="shared" si="1"/>
        <v>5</v>
      </c>
    </row>
    <row r="9" spans="1:7" x14ac:dyDescent="0.25">
      <c r="A9" t="s">
        <v>568</v>
      </c>
      <c r="B9" t="s">
        <v>29</v>
      </c>
      <c r="C9" t="s">
        <v>5</v>
      </c>
      <c r="D9" t="s">
        <v>30</v>
      </c>
      <c r="E9">
        <v>4.7</v>
      </c>
      <c r="F9" s="4">
        <f t="shared" si="0"/>
        <v>0.839622641509434</v>
      </c>
      <c r="G9">
        <f t="shared" si="1"/>
        <v>5</v>
      </c>
    </row>
    <row r="10" spans="1:7" x14ac:dyDescent="0.25">
      <c r="A10" t="s">
        <v>568</v>
      </c>
      <c r="B10" t="s">
        <v>23</v>
      </c>
      <c r="C10" t="s">
        <v>5</v>
      </c>
      <c r="D10" t="s">
        <v>24</v>
      </c>
      <c r="E10">
        <v>9.3000000000000007</v>
      </c>
      <c r="F10" s="4">
        <f t="shared" si="0"/>
        <v>0.48490566037735849</v>
      </c>
      <c r="G10">
        <f t="shared" si="1"/>
        <v>3</v>
      </c>
    </row>
    <row r="11" spans="1:7" x14ac:dyDescent="0.25">
      <c r="A11" t="s">
        <v>568</v>
      </c>
      <c r="B11" t="s">
        <v>25</v>
      </c>
      <c r="C11" t="s">
        <v>5</v>
      </c>
      <c r="D11" t="s">
        <v>26</v>
      </c>
      <c r="E11">
        <v>5.4</v>
      </c>
      <c r="F11" s="4">
        <f t="shared" si="0"/>
        <v>0.75283018867924534</v>
      </c>
      <c r="G11">
        <f t="shared" si="1"/>
        <v>4</v>
      </c>
    </row>
    <row r="12" spans="1:7" x14ac:dyDescent="0.25">
      <c r="A12" t="s">
        <v>568</v>
      </c>
      <c r="B12" t="s">
        <v>9</v>
      </c>
      <c r="C12" t="s">
        <v>5</v>
      </c>
      <c r="D12" t="s">
        <v>10</v>
      </c>
      <c r="E12">
        <v>16.600000000000001</v>
      </c>
      <c r="F12" s="4">
        <f t="shared" si="0"/>
        <v>0.19622641509433963</v>
      </c>
      <c r="G12">
        <f t="shared" si="1"/>
        <v>1</v>
      </c>
    </row>
    <row r="13" spans="1:7" x14ac:dyDescent="0.25">
      <c r="A13" t="s">
        <v>568</v>
      </c>
      <c r="B13" t="s">
        <v>27</v>
      </c>
      <c r="C13" t="s">
        <v>5</v>
      </c>
      <c r="D13" t="s">
        <v>28</v>
      </c>
      <c r="E13">
        <v>10.1</v>
      </c>
      <c r="F13" s="4">
        <f t="shared" si="0"/>
        <v>0.43962264150943398</v>
      </c>
      <c r="G13">
        <f t="shared" si="1"/>
        <v>3</v>
      </c>
    </row>
    <row r="14" spans="1:7" x14ac:dyDescent="0.25">
      <c r="A14" t="s">
        <v>568</v>
      </c>
      <c r="B14" t="s">
        <v>17</v>
      </c>
      <c r="C14" t="s">
        <v>5</v>
      </c>
      <c r="D14" t="s">
        <v>18</v>
      </c>
      <c r="E14">
        <v>5.8</v>
      </c>
      <c r="F14" s="4">
        <f t="shared" si="0"/>
        <v>0.71698113207547165</v>
      </c>
      <c r="G14">
        <f t="shared" si="1"/>
        <v>4</v>
      </c>
    </row>
    <row r="15" spans="1:7" x14ac:dyDescent="0.25">
      <c r="A15" t="s">
        <v>568</v>
      </c>
      <c r="B15" t="s">
        <v>31</v>
      </c>
      <c r="C15" t="s">
        <v>32</v>
      </c>
      <c r="D15" t="s">
        <v>33</v>
      </c>
      <c r="E15">
        <v>8.5</v>
      </c>
      <c r="F15" s="4">
        <f t="shared" si="0"/>
        <v>0.51509433962264151</v>
      </c>
      <c r="G15">
        <f t="shared" si="1"/>
        <v>3</v>
      </c>
    </row>
    <row r="16" spans="1:7" x14ac:dyDescent="0.25">
      <c r="A16" t="s">
        <v>568</v>
      </c>
      <c r="B16" t="s">
        <v>34</v>
      </c>
      <c r="C16" t="s">
        <v>32</v>
      </c>
      <c r="D16" t="s">
        <v>35</v>
      </c>
      <c r="E16">
        <v>33.4</v>
      </c>
      <c r="F16" s="4">
        <f t="shared" si="0"/>
        <v>3.0188679245283019E-2</v>
      </c>
      <c r="G16">
        <f t="shared" si="1"/>
        <v>1</v>
      </c>
    </row>
    <row r="17" spans="1:7" x14ac:dyDescent="0.25">
      <c r="A17" t="s">
        <v>568</v>
      </c>
      <c r="B17" t="s">
        <v>36</v>
      </c>
      <c r="C17" t="s">
        <v>32</v>
      </c>
      <c r="D17" t="s">
        <v>37</v>
      </c>
      <c r="E17">
        <v>4.9000000000000004</v>
      </c>
      <c r="F17" s="4">
        <f t="shared" si="0"/>
        <v>0.81320754716981136</v>
      </c>
      <c r="G17">
        <f t="shared" si="1"/>
        <v>5</v>
      </c>
    </row>
    <row r="18" spans="1:7" x14ac:dyDescent="0.25">
      <c r="A18" t="s">
        <v>568</v>
      </c>
      <c r="B18" t="s">
        <v>38</v>
      </c>
      <c r="C18" t="s">
        <v>32</v>
      </c>
      <c r="D18" t="s">
        <v>39</v>
      </c>
      <c r="E18">
        <v>10.5</v>
      </c>
      <c r="F18" s="4">
        <f t="shared" si="0"/>
        <v>0.39811320754716983</v>
      </c>
      <c r="G18">
        <f t="shared" si="1"/>
        <v>2</v>
      </c>
    </row>
    <row r="19" spans="1:7" x14ac:dyDescent="0.25">
      <c r="A19" t="s">
        <v>568</v>
      </c>
      <c r="B19" t="s">
        <v>40</v>
      </c>
      <c r="C19" t="s">
        <v>32</v>
      </c>
      <c r="D19" t="s">
        <v>41</v>
      </c>
      <c r="E19">
        <v>13.1</v>
      </c>
      <c r="F19" s="4">
        <f t="shared" si="0"/>
        <v>0.28679245283018867</v>
      </c>
      <c r="G19">
        <f t="shared" si="1"/>
        <v>2</v>
      </c>
    </row>
    <row r="20" spans="1:7" x14ac:dyDescent="0.25">
      <c r="A20" t="s">
        <v>568</v>
      </c>
      <c r="B20" t="s">
        <v>42</v>
      </c>
      <c r="C20" t="s">
        <v>32</v>
      </c>
      <c r="D20" t="s">
        <v>43</v>
      </c>
      <c r="E20">
        <v>10.3</v>
      </c>
      <c r="F20" s="4">
        <f t="shared" si="0"/>
        <v>0.4188679245283019</v>
      </c>
      <c r="G20">
        <f t="shared" si="1"/>
        <v>3</v>
      </c>
    </row>
    <row r="21" spans="1:7" x14ac:dyDescent="0.25">
      <c r="A21" t="s">
        <v>568</v>
      </c>
      <c r="B21" t="s">
        <v>44</v>
      </c>
      <c r="C21" t="s">
        <v>32</v>
      </c>
      <c r="D21" t="s">
        <v>45</v>
      </c>
      <c r="E21">
        <v>7.6</v>
      </c>
      <c r="F21" s="4">
        <f t="shared" si="0"/>
        <v>0.57924528301886791</v>
      </c>
      <c r="G21">
        <f t="shared" si="1"/>
        <v>3</v>
      </c>
    </row>
    <row r="22" spans="1:7" x14ac:dyDescent="0.25">
      <c r="A22" t="s">
        <v>568</v>
      </c>
      <c r="B22" t="s">
        <v>46</v>
      </c>
      <c r="C22" t="s">
        <v>32</v>
      </c>
      <c r="D22" t="s">
        <v>47</v>
      </c>
      <c r="E22">
        <v>8.4</v>
      </c>
      <c r="F22" s="4">
        <f t="shared" si="0"/>
        <v>0.52830188679245282</v>
      </c>
      <c r="G22">
        <f t="shared" si="1"/>
        <v>3</v>
      </c>
    </row>
    <row r="23" spans="1:7" x14ac:dyDescent="0.25">
      <c r="A23" t="s">
        <v>568</v>
      </c>
      <c r="B23" t="s">
        <v>48</v>
      </c>
      <c r="C23" t="s">
        <v>32</v>
      </c>
      <c r="D23" t="s">
        <v>49</v>
      </c>
      <c r="E23">
        <v>5.3</v>
      </c>
      <c r="F23" s="4">
        <f t="shared" si="0"/>
        <v>0.76603773584905666</v>
      </c>
      <c r="G23">
        <f t="shared" si="1"/>
        <v>4</v>
      </c>
    </row>
    <row r="24" spans="1:7" x14ac:dyDescent="0.25">
      <c r="A24" t="s">
        <v>568</v>
      </c>
      <c r="B24" t="s">
        <v>50</v>
      </c>
      <c r="C24" t="s">
        <v>32</v>
      </c>
      <c r="D24" t="s">
        <v>51</v>
      </c>
      <c r="E24">
        <v>12.2</v>
      </c>
      <c r="F24" s="4">
        <f t="shared" si="0"/>
        <v>0.32452830188679244</v>
      </c>
      <c r="G24">
        <f t="shared" si="1"/>
        <v>2</v>
      </c>
    </row>
    <row r="25" spans="1:7" x14ac:dyDescent="0.25">
      <c r="A25" t="s">
        <v>568</v>
      </c>
      <c r="B25" t="s">
        <v>52</v>
      </c>
      <c r="C25" t="s">
        <v>32</v>
      </c>
      <c r="D25" t="s">
        <v>53</v>
      </c>
      <c r="E25">
        <v>13.1</v>
      </c>
      <c r="F25" s="4">
        <f t="shared" si="0"/>
        <v>0.28679245283018867</v>
      </c>
      <c r="G25">
        <f t="shared" si="1"/>
        <v>2</v>
      </c>
    </row>
    <row r="26" spans="1:7" x14ac:dyDescent="0.25">
      <c r="A26" t="s">
        <v>568</v>
      </c>
      <c r="B26" t="s">
        <v>54</v>
      </c>
      <c r="C26" t="s">
        <v>32</v>
      </c>
      <c r="D26" t="s">
        <v>55</v>
      </c>
      <c r="E26">
        <v>17.899999999999999</v>
      </c>
      <c r="F26" s="4">
        <f t="shared" si="0"/>
        <v>0.1811320754716981</v>
      </c>
      <c r="G26">
        <f t="shared" si="1"/>
        <v>1</v>
      </c>
    </row>
    <row r="27" spans="1:7" x14ac:dyDescent="0.25">
      <c r="A27" t="s">
        <v>568</v>
      </c>
      <c r="B27" t="s">
        <v>56</v>
      </c>
      <c r="C27" t="s">
        <v>32</v>
      </c>
      <c r="D27" t="s">
        <v>57</v>
      </c>
      <c r="E27">
        <v>12.7</v>
      </c>
      <c r="F27" s="4">
        <f t="shared" si="0"/>
        <v>0.30566037735849055</v>
      </c>
      <c r="G27">
        <f t="shared" si="1"/>
        <v>2</v>
      </c>
    </row>
    <row r="28" spans="1:7" x14ac:dyDescent="0.25">
      <c r="A28" t="s">
        <v>568</v>
      </c>
      <c r="B28" t="s">
        <v>58</v>
      </c>
      <c r="C28" t="s">
        <v>32</v>
      </c>
      <c r="D28" t="s">
        <v>59</v>
      </c>
      <c r="E28">
        <v>26.2</v>
      </c>
      <c r="F28" s="4">
        <f t="shared" si="0"/>
        <v>7.9245283018867921E-2</v>
      </c>
      <c r="G28">
        <f t="shared" si="1"/>
        <v>1</v>
      </c>
    </row>
    <row r="29" spans="1:7" x14ac:dyDescent="0.25">
      <c r="A29" t="s">
        <v>568</v>
      </c>
      <c r="B29" t="s">
        <v>60</v>
      </c>
      <c r="C29" t="s">
        <v>61</v>
      </c>
      <c r="D29" t="s">
        <v>62</v>
      </c>
      <c r="E29">
        <v>4.2</v>
      </c>
      <c r="F29" s="4">
        <f t="shared" si="0"/>
        <v>0.90566037735849059</v>
      </c>
      <c r="G29">
        <f t="shared" si="1"/>
        <v>5</v>
      </c>
    </row>
    <row r="30" spans="1:7" x14ac:dyDescent="0.25">
      <c r="A30" t="s">
        <v>568</v>
      </c>
      <c r="B30" t="s">
        <v>63</v>
      </c>
      <c r="C30" t="s">
        <v>61</v>
      </c>
      <c r="D30" t="s">
        <v>64</v>
      </c>
      <c r="E30">
        <v>12</v>
      </c>
      <c r="F30" s="4">
        <f t="shared" si="0"/>
        <v>0.33962264150943394</v>
      </c>
      <c r="G30">
        <f t="shared" si="1"/>
        <v>2</v>
      </c>
    </row>
    <row r="31" spans="1:7" x14ac:dyDescent="0.25">
      <c r="A31" t="s">
        <v>568</v>
      </c>
      <c r="B31" t="s">
        <v>73</v>
      </c>
      <c r="C31" t="s">
        <v>61</v>
      </c>
      <c r="D31" t="s">
        <v>74</v>
      </c>
      <c r="E31">
        <v>3.4</v>
      </c>
      <c r="F31" s="4">
        <f t="shared" si="0"/>
        <v>0.95660377358490567</v>
      </c>
      <c r="G31">
        <f t="shared" si="1"/>
        <v>5</v>
      </c>
    </row>
    <row r="32" spans="1:7" x14ac:dyDescent="0.25">
      <c r="A32" t="s">
        <v>568</v>
      </c>
      <c r="B32" t="s">
        <v>65</v>
      </c>
      <c r="C32" t="s">
        <v>61</v>
      </c>
      <c r="D32" t="s">
        <v>66</v>
      </c>
      <c r="E32">
        <v>4.4000000000000004</v>
      </c>
      <c r="F32" s="4">
        <f t="shared" si="0"/>
        <v>0.88490566037735852</v>
      </c>
      <c r="G32">
        <f t="shared" si="1"/>
        <v>5</v>
      </c>
    </row>
    <row r="33" spans="1:7" x14ac:dyDescent="0.25">
      <c r="A33" t="s">
        <v>568</v>
      </c>
      <c r="B33" t="s">
        <v>67</v>
      </c>
      <c r="C33" t="s">
        <v>61</v>
      </c>
      <c r="D33" t="s">
        <v>68</v>
      </c>
      <c r="E33">
        <v>5.0999999999999996</v>
      </c>
      <c r="F33" s="4">
        <f t="shared" si="0"/>
        <v>0.78679245283018873</v>
      </c>
      <c r="G33">
        <f t="shared" si="1"/>
        <v>4</v>
      </c>
    </row>
    <row r="34" spans="1:7" x14ac:dyDescent="0.25">
      <c r="A34" t="s">
        <v>568</v>
      </c>
      <c r="B34" t="s">
        <v>69</v>
      </c>
      <c r="C34" t="s">
        <v>61</v>
      </c>
      <c r="D34" t="s">
        <v>70</v>
      </c>
      <c r="E34">
        <v>12</v>
      </c>
      <c r="F34" s="4">
        <f t="shared" si="0"/>
        <v>0.33962264150943394</v>
      </c>
      <c r="G34">
        <f t="shared" si="1"/>
        <v>2</v>
      </c>
    </row>
    <row r="35" spans="1:7" x14ac:dyDescent="0.25">
      <c r="A35" t="s">
        <v>568</v>
      </c>
      <c r="B35" t="s">
        <v>71</v>
      </c>
      <c r="C35" t="s">
        <v>61</v>
      </c>
      <c r="D35" t="s">
        <v>72</v>
      </c>
      <c r="E35">
        <v>11.7</v>
      </c>
      <c r="F35" s="4">
        <f t="shared" si="0"/>
        <v>0.35094339622641507</v>
      </c>
      <c r="G35">
        <f t="shared" si="1"/>
        <v>2</v>
      </c>
    </row>
    <row r="36" spans="1:7" x14ac:dyDescent="0.25">
      <c r="A36" t="s">
        <v>568</v>
      </c>
      <c r="B36" t="s">
        <v>75</v>
      </c>
      <c r="C36" t="s">
        <v>61</v>
      </c>
      <c r="D36" t="s">
        <v>76</v>
      </c>
      <c r="E36">
        <v>6.1</v>
      </c>
      <c r="F36" s="4">
        <f t="shared" si="0"/>
        <v>0.6924528301886792</v>
      </c>
      <c r="G36">
        <f t="shared" si="1"/>
        <v>4</v>
      </c>
    </row>
    <row r="37" spans="1:7" x14ac:dyDescent="0.25">
      <c r="A37" t="s">
        <v>568</v>
      </c>
      <c r="B37" t="s">
        <v>77</v>
      </c>
      <c r="C37" t="s">
        <v>78</v>
      </c>
      <c r="D37" t="s">
        <v>79</v>
      </c>
      <c r="E37">
        <v>4.4000000000000004</v>
      </c>
      <c r="F37" s="4">
        <f t="shared" si="0"/>
        <v>0.88490566037735852</v>
      </c>
      <c r="G37">
        <f t="shared" si="1"/>
        <v>5</v>
      </c>
    </row>
    <row r="38" spans="1:7" x14ac:dyDescent="0.25">
      <c r="A38" t="s">
        <v>568</v>
      </c>
      <c r="B38" t="s">
        <v>80</v>
      </c>
      <c r="C38" t="s">
        <v>78</v>
      </c>
      <c r="D38" t="s">
        <v>81</v>
      </c>
      <c r="E38">
        <v>6</v>
      </c>
      <c r="F38" s="4">
        <f t="shared" si="0"/>
        <v>0.70377358490566033</v>
      </c>
      <c r="G38">
        <f t="shared" si="1"/>
        <v>4</v>
      </c>
    </row>
    <row r="39" spans="1:7" x14ac:dyDescent="0.25">
      <c r="A39" t="s">
        <v>568</v>
      </c>
      <c r="B39" t="s">
        <v>82</v>
      </c>
      <c r="C39" t="s">
        <v>78</v>
      </c>
      <c r="D39" t="s">
        <v>83</v>
      </c>
      <c r="E39">
        <v>3.3</v>
      </c>
      <c r="F39" s="4">
        <f t="shared" si="0"/>
        <v>0.9679245283018868</v>
      </c>
      <c r="G39">
        <f t="shared" si="1"/>
        <v>5</v>
      </c>
    </row>
    <row r="40" spans="1:7" x14ac:dyDescent="0.25">
      <c r="A40" t="s">
        <v>568</v>
      </c>
      <c r="B40" t="s">
        <v>84</v>
      </c>
      <c r="C40" t="s">
        <v>78</v>
      </c>
      <c r="D40" t="s">
        <v>85</v>
      </c>
      <c r="E40">
        <v>5</v>
      </c>
      <c r="F40" s="4">
        <f t="shared" si="0"/>
        <v>0.79811320754716986</v>
      </c>
      <c r="G40">
        <f t="shared" si="1"/>
        <v>4</v>
      </c>
    </row>
    <row r="41" spans="1:7" x14ac:dyDescent="0.25">
      <c r="A41" t="s">
        <v>568</v>
      </c>
      <c r="B41" t="s">
        <v>86</v>
      </c>
      <c r="C41" t="s">
        <v>87</v>
      </c>
      <c r="D41" t="s">
        <v>88</v>
      </c>
      <c r="E41">
        <v>7.8</v>
      </c>
      <c r="F41" s="4">
        <f t="shared" si="0"/>
        <v>0.5641509433962264</v>
      </c>
      <c r="G41">
        <f t="shared" si="1"/>
        <v>3</v>
      </c>
    </row>
    <row r="42" spans="1:7" x14ac:dyDescent="0.25">
      <c r="A42" t="s">
        <v>568</v>
      </c>
      <c r="B42" t="s">
        <v>89</v>
      </c>
      <c r="C42" t="s">
        <v>87</v>
      </c>
      <c r="D42" t="s">
        <v>90</v>
      </c>
      <c r="E42">
        <v>13.1</v>
      </c>
      <c r="F42" s="4">
        <f t="shared" si="0"/>
        <v>0.28679245283018867</v>
      </c>
      <c r="G42">
        <f t="shared" si="1"/>
        <v>2</v>
      </c>
    </row>
    <row r="43" spans="1:7" x14ac:dyDescent="0.25">
      <c r="A43" t="s">
        <v>568</v>
      </c>
      <c r="B43" t="s">
        <v>91</v>
      </c>
      <c r="C43" t="s">
        <v>87</v>
      </c>
      <c r="D43" t="s">
        <v>92</v>
      </c>
      <c r="E43">
        <v>6.7</v>
      </c>
      <c r="F43" s="4">
        <f t="shared" si="0"/>
        <v>0.6452830188679245</v>
      </c>
      <c r="G43">
        <f t="shared" si="1"/>
        <v>4</v>
      </c>
    </row>
    <row r="44" spans="1:7" x14ac:dyDescent="0.25">
      <c r="A44" t="s">
        <v>568</v>
      </c>
      <c r="B44" t="s">
        <v>93</v>
      </c>
      <c r="C44" t="s">
        <v>87</v>
      </c>
      <c r="D44" t="s">
        <v>94</v>
      </c>
      <c r="E44">
        <v>14.4</v>
      </c>
      <c r="F44" s="4">
        <f t="shared" si="0"/>
        <v>0.25094339622641509</v>
      </c>
      <c r="G44">
        <f t="shared" si="1"/>
        <v>2</v>
      </c>
    </row>
    <row r="45" spans="1:7" x14ac:dyDescent="0.25">
      <c r="A45" t="s">
        <v>568</v>
      </c>
      <c r="B45" t="s">
        <v>95</v>
      </c>
      <c r="C45" t="s">
        <v>87</v>
      </c>
      <c r="D45" t="s">
        <v>96</v>
      </c>
      <c r="E45">
        <v>6.6</v>
      </c>
      <c r="F45" s="4">
        <f t="shared" si="0"/>
        <v>0.65660377358490563</v>
      </c>
      <c r="G45">
        <f t="shared" si="1"/>
        <v>4</v>
      </c>
    </row>
    <row r="46" spans="1:7" x14ac:dyDescent="0.25">
      <c r="A46" t="s">
        <v>568</v>
      </c>
      <c r="B46" t="s">
        <v>97</v>
      </c>
      <c r="C46" t="s">
        <v>87</v>
      </c>
      <c r="D46" t="s">
        <v>98</v>
      </c>
      <c r="E46">
        <v>5.4</v>
      </c>
      <c r="F46" s="4">
        <f t="shared" si="0"/>
        <v>0.75283018867924534</v>
      </c>
      <c r="G46">
        <f t="shared" si="1"/>
        <v>4</v>
      </c>
    </row>
    <row r="47" spans="1:7" x14ac:dyDescent="0.25">
      <c r="A47" t="s">
        <v>568</v>
      </c>
      <c r="B47" t="s">
        <v>99</v>
      </c>
      <c r="C47" t="s">
        <v>87</v>
      </c>
      <c r="D47" t="s">
        <v>100</v>
      </c>
      <c r="E47">
        <v>12.1</v>
      </c>
      <c r="F47" s="4">
        <f t="shared" si="0"/>
        <v>0.32830188679245281</v>
      </c>
      <c r="G47">
        <f t="shared" si="1"/>
        <v>2</v>
      </c>
    </row>
    <row r="48" spans="1:7" x14ac:dyDescent="0.25">
      <c r="A48" t="s">
        <v>568</v>
      </c>
      <c r="B48" t="s">
        <v>101</v>
      </c>
      <c r="C48" t="s">
        <v>87</v>
      </c>
      <c r="D48" t="s">
        <v>102</v>
      </c>
      <c r="E48">
        <v>8.1999999999999993</v>
      </c>
      <c r="F48" s="4">
        <f t="shared" si="0"/>
        <v>0.54528301886792452</v>
      </c>
      <c r="G48">
        <f t="shared" si="1"/>
        <v>3</v>
      </c>
    </row>
    <row r="49" spans="1:7" x14ac:dyDescent="0.25">
      <c r="A49" t="s">
        <v>568</v>
      </c>
      <c r="B49" t="s">
        <v>103</v>
      </c>
      <c r="C49" t="s">
        <v>87</v>
      </c>
      <c r="D49" t="s">
        <v>104</v>
      </c>
      <c r="E49">
        <v>7</v>
      </c>
      <c r="F49" s="4">
        <f t="shared" si="0"/>
        <v>0.6283018867924528</v>
      </c>
      <c r="G49">
        <f t="shared" si="1"/>
        <v>4</v>
      </c>
    </row>
    <row r="50" spans="1:7" x14ac:dyDescent="0.25">
      <c r="A50" t="s">
        <v>568</v>
      </c>
      <c r="B50" t="s">
        <v>105</v>
      </c>
      <c r="C50" t="s">
        <v>87</v>
      </c>
      <c r="D50" t="s">
        <v>106</v>
      </c>
      <c r="E50">
        <v>6.6</v>
      </c>
      <c r="F50" s="4">
        <f t="shared" si="0"/>
        <v>0.65660377358490563</v>
      </c>
      <c r="G50">
        <f t="shared" si="1"/>
        <v>4</v>
      </c>
    </row>
    <row r="51" spans="1:7" x14ac:dyDescent="0.25">
      <c r="A51" t="s">
        <v>568</v>
      </c>
      <c r="B51" t="s">
        <v>107</v>
      </c>
      <c r="C51" t="s">
        <v>87</v>
      </c>
      <c r="D51" t="s">
        <v>108</v>
      </c>
      <c r="E51">
        <v>4.7</v>
      </c>
      <c r="F51" s="4">
        <f t="shared" si="0"/>
        <v>0.839622641509434</v>
      </c>
      <c r="G51">
        <f t="shared" si="1"/>
        <v>5</v>
      </c>
    </row>
    <row r="52" spans="1:7" x14ac:dyDescent="0.25">
      <c r="A52" t="s">
        <v>568</v>
      </c>
      <c r="B52" t="s">
        <v>109</v>
      </c>
      <c r="C52" t="s">
        <v>110</v>
      </c>
      <c r="D52" t="s">
        <v>111</v>
      </c>
      <c r="E52">
        <v>15.1</v>
      </c>
      <c r="F52" s="4">
        <f t="shared" si="0"/>
        <v>0.22830188679245284</v>
      </c>
      <c r="G52">
        <f t="shared" si="1"/>
        <v>2</v>
      </c>
    </row>
    <row r="53" spans="1:7" x14ac:dyDescent="0.25">
      <c r="A53" t="s">
        <v>568</v>
      </c>
      <c r="B53" t="s">
        <v>112</v>
      </c>
      <c r="C53" t="s">
        <v>110</v>
      </c>
      <c r="D53" t="s">
        <v>113</v>
      </c>
      <c r="E53">
        <v>11.1</v>
      </c>
      <c r="F53" s="4">
        <f t="shared" si="0"/>
        <v>0.36792452830188677</v>
      </c>
      <c r="G53">
        <f t="shared" si="1"/>
        <v>2</v>
      </c>
    </row>
    <row r="54" spans="1:7" x14ac:dyDescent="0.25">
      <c r="A54" t="s">
        <v>568</v>
      </c>
      <c r="B54" t="s">
        <v>114</v>
      </c>
      <c r="C54" t="s">
        <v>110</v>
      </c>
      <c r="D54" t="s">
        <v>115</v>
      </c>
      <c r="E54">
        <v>7.4</v>
      </c>
      <c r="F54" s="4">
        <f t="shared" si="0"/>
        <v>0.6</v>
      </c>
      <c r="G54">
        <f t="shared" si="1"/>
        <v>3</v>
      </c>
    </row>
    <row r="55" spans="1:7" x14ac:dyDescent="0.25">
      <c r="A55" t="s">
        <v>568</v>
      </c>
      <c r="B55" t="s">
        <v>116</v>
      </c>
      <c r="C55" t="s">
        <v>110</v>
      </c>
      <c r="D55" t="s">
        <v>117</v>
      </c>
      <c r="E55">
        <v>6.3</v>
      </c>
      <c r="F55" s="4">
        <f t="shared" si="0"/>
        <v>0.67547169811320751</v>
      </c>
      <c r="G55">
        <f t="shared" si="1"/>
        <v>4</v>
      </c>
    </row>
    <row r="56" spans="1:7" x14ac:dyDescent="0.25">
      <c r="A56" t="s">
        <v>568</v>
      </c>
      <c r="B56" t="s">
        <v>118</v>
      </c>
      <c r="C56" t="s">
        <v>110</v>
      </c>
      <c r="D56" t="s">
        <v>119</v>
      </c>
      <c r="E56">
        <v>3</v>
      </c>
      <c r="F56" s="4">
        <f t="shared" si="0"/>
        <v>0.98301886792452831</v>
      </c>
      <c r="G56">
        <f t="shared" si="1"/>
        <v>5</v>
      </c>
    </row>
    <row r="57" spans="1:7" x14ac:dyDescent="0.25">
      <c r="A57" t="s">
        <v>568</v>
      </c>
      <c r="B57" t="s">
        <v>120</v>
      </c>
      <c r="C57" t="s">
        <v>121</v>
      </c>
      <c r="D57" t="s">
        <v>122</v>
      </c>
      <c r="E57">
        <v>6.5</v>
      </c>
      <c r="F57" s="4">
        <f t="shared" si="0"/>
        <v>0.66603773584905657</v>
      </c>
      <c r="G57">
        <f t="shared" si="1"/>
        <v>4</v>
      </c>
    </row>
    <row r="58" spans="1:7" x14ac:dyDescent="0.25">
      <c r="A58" t="s">
        <v>568</v>
      </c>
      <c r="B58" t="s">
        <v>123</v>
      </c>
      <c r="C58" t="s">
        <v>121</v>
      </c>
      <c r="D58" t="s">
        <v>124</v>
      </c>
      <c r="E58">
        <v>8</v>
      </c>
      <c r="F58" s="4">
        <f t="shared" si="0"/>
        <v>0.55849056603773584</v>
      </c>
      <c r="G58">
        <f t="shared" si="1"/>
        <v>3</v>
      </c>
    </row>
    <row r="59" spans="1:7" x14ac:dyDescent="0.25">
      <c r="A59" t="s">
        <v>568</v>
      </c>
      <c r="B59" t="s">
        <v>135</v>
      </c>
      <c r="C59" t="s">
        <v>121</v>
      </c>
      <c r="D59" t="s">
        <v>136</v>
      </c>
      <c r="E59">
        <v>7.6</v>
      </c>
      <c r="F59" s="4">
        <f t="shared" si="0"/>
        <v>0.57924528301886791</v>
      </c>
      <c r="G59">
        <f t="shared" si="1"/>
        <v>3</v>
      </c>
    </row>
    <row r="60" spans="1:7" x14ac:dyDescent="0.25">
      <c r="A60" t="s">
        <v>568</v>
      </c>
      <c r="B60" t="s">
        <v>125</v>
      </c>
      <c r="C60" t="s">
        <v>121</v>
      </c>
      <c r="D60" t="s">
        <v>126</v>
      </c>
      <c r="E60">
        <v>7.2</v>
      </c>
      <c r="F60" s="4">
        <f t="shared" si="0"/>
        <v>0.61886792452830186</v>
      </c>
      <c r="G60">
        <f t="shared" si="1"/>
        <v>4</v>
      </c>
    </row>
    <row r="61" spans="1:7" x14ac:dyDescent="0.25">
      <c r="A61" t="s">
        <v>568</v>
      </c>
      <c r="B61" t="s">
        <v>127</v>
      </c>
      <c r="C61" t="s">
        <v>121</v>
      </c>
      <c r="D61" t="s">
        <v>128</v>
      </c>
      <c r="E61">
        <v>8.9</v>
      </c>
      <c r="F61" s="4">
        <f t="shared" si="0"/>
        <v>0.49433962264150944</v>
      </c>
      <c r="G61">
        <f t="shared" si="1"/>
        <v>3</v>
      </c>
    </row>
    <row r="62" spans="1:7" x14ac:dyDescent="0.25">
      <c r="A62" t="s">
        <v>568</v>
      </c>
      <c r="B62" t="s">
        <v>129</v>
      </c>
      <c r="C62" t="s">
        <v>121</v>
      </c>
      <c r="D62" t="s">
        <v>130</v>
      </c>
      <c r="E62">
        <v>9.5</v>
      </c>
      <c r="F62" s="4">
        <f t="shared" si="0"/>
        <v>0.47547169811320755</v>
      </c>
      <c r="G62">
        <f t="shared" si="1"/>
        <v>3</v>
      </c>
    </row>
    <row r="63" spans="1:7" x14ac:dyDescent="0.25">
      <c r="A63" t="s">
        <v>568</v>
      </c>
      <c r="B63" t="s">
        <v>131</v>
      </c>
      <c r="C63" t="s">
        <v>121</v>
      </c>
      <c r="D63" t="s">
        <v>132</v>
      </c>
      <c r="E63">
        <v>8.3000000000000007</v>
      </c>
      <c r="F63" s="4">
        <f t="shared" si="0"/>
        <v>0.53962264150943395</v>
      </c>
      <c r="G63">
        <f t="shared" si="1"/>
        <v>3</v>
      </c>
    </row>
    <row r="64" spans="1:7" x14ac:dyDescent="0.25">
      <c r="A64" t="s">
        <v>568</v>
      </c>
      <c r="B64" t="s">
        <v>133</v>
      </c>
      <c r="C64" t="s">
        <v>121</v>
      </c>
      <c r="D64" t="s">
        <v>134</v>
      </c>
      <c r="E64">
        <v>7.4</v>
      </c>
      <c r="F64" s="4">
        <f t="shared" si="0"/>
        <v>0.6</v>
      </c>
      <c r="G64">
        <f t="shared" si="1"/>
        <v>3</v>
      </c>
    </row>
    <row r="65" spans="1:7" x14ac:dyDescent="0.25">
      <c r="A65" t="s">
        <v>568</v>
      </c>
      <c r="B65" t="s">
        <v>137</v>
      </c>
      <c r="C65" t="s">
        <v>121</v>
      </c>
      <c r="D65" t="s">
        <v>138</v>
      </c>
      <c r="E65">
        <v>10.1</v>
      </c>
      <c r="F65" s="4">
        <f t="shared" si="0"/>
        <v>0.43962264150943398</v>
      </c>
      <c r="G65">
        <f t="shared" si="1"/>
        <v>3</v>
      </c>
    </row>
    <row r="66" spans="1:7" x14ac:dyDescent="0.25">
      <c r="A66" t="s">
        <v>568</v>
      </c>
      <c r="B66" t="s">
        <v>139</v>
      </c>
      <c r="C66" t="s">
        <v>140</v>
      </c>
      <c r="D66" t="s">
        <v>141</v>
      </c>
      <c r="E66">
        <v>16.5</v>
      </c>
      <c r="F66" s="4">
        <f t="shared" ref="F66:F129" si="2">_xlfn.RANK.AVG(E66,E$2:E$266)/COUNTIF(E$2:E$266,"&gt;0")</f>
        <v>0.20377358490566039</v>
      </c>
      <c r="G66">
        <f t="shared" ref="G66:G129" si="3">FLOOR((F66+0.1999999999)/0.2,1)</f>
        <v>2</v>
      </c>
    </row>
    <row r="67" spans="1:7" x14ac:dyDescent="0.25">
      <c r="A67" t="s">
        <v>568</v>
      </c>
      <c r="B67" t="s">
        <v>142</v>
      </c>
      <c r="C67" t="s">
        <v>140</v>
      </c>
      <c r="D67" t="s">
        <v>143</v>
      </c>
      <c r="E67">
        <v>14</v>
      </c>
      <c r="F67" s="4">
        <f t="shared" si="2"/>
        <v>0.26415094339622641</v>
      </c>
      <c r="G67">
        <f t="shared" si="3"/>
        <v>2</v>
      </c>
    </row>
    <row r="68" spans="1:7" x14ac:dyDescent="0.25">
      <c r="A68" t="s">
        <v>568</v>
      </c>
      <c r="B68" t="s">
        <v>144</v>
      </c>
      <c r="C68" t="s">
        <v>140</v>
      </c>
      <c r="D68" t="s">
        <v>145</v>
      </c>
      <c r="E68">
        <v>9.1</v>
      </c>
      <c r="F68" s="4">
        <f t="shared" si="2"/>
        <v>0.49056603773584906</v>
      </c>
      <c r="G68">
        <f t="shared" si="3"/>
        <v>3</v>
      </c>
    </row>
    <row r="69" spans="1:7" x14ac:dyDescent="0.25">
      <c r="A69" t="s">
        <v>568</v>
      </c>
      <c r="B69" t="s">
        <v>146</v>
      </c>
      <c r="C69" t="s">
        <v>140</v>
      </c>
      <c r="D69" t="s">
        <v>147</v>
      </c>
      <c r="E69">
        <v>10</v>
      </c>
      <c r="F69" s="4">
        <f t="shared" si="2"/>
        <v>0.44528301886792454</v>
      </c>
      <c r="G69">
        <f t="shared" si="3"/>
        <v>3</v>
      </c>
    </row>
    <row r="70" spans="1:7" x14ac:dyDescent="0.25">
      <c r="A70" t="s">
        <v>568</v>
      </c>
      <c r="B70" t="s">
        <v>148</v>
      </c>
      <c r="C70" t="s">
        <v>140</v>
      </c>
      <c r="D70" t="s">
        <v>149</v>
      </c>
      <c r="E70">
        <v>4.8</v>
      </c>
      <c r="F70" s="4">
        <f t="shared" si="2"/>
        <v>0.8226415094339623</v>
      </c>
      <c r="G70">
        <f t="shared" si="3"/>
        <v>5</v>
      </c>
    </row>
    <row r="71" spans="1:7" x14ac:dyDescent="0.25">
      <c r="A71" t="s">
        <v>568</v>
      </c>
      <c r="B71" t="s">
        <v>150</v>
      </c>
      <c r="C71" t="s">
        <v>140</v>
      </c>
      <c r="D71" t="s">
        <v>151</v>
      </c>
      <c r="E71">
        <v>7.7</v>
      </c>
      <c r="F71" s="4">
        <f t="shared" si="2"/>
        <v>0.57169811320754715</v>
      </c>
      <c r="G71">
        <f t="shared" si="3"/>
        <v>3</v>
      </c>
    </row>
    <row r="72" spans="1:7" x14ac:dyDescent="0.25">
      <c r="A72" t="s">
        <v>568</v>
      </c>
      <c r="B72" t="s">
        <v>152</v>
      </c>
      <c r="C72" t="s">
        <v>140</v>
      </c>
      <c r="D72" t="s">
        <v>153</v>
      </c>
      <c r="E72">
        <v>14.4</v>
      </c>
      <c r="F72" s="4">
        <f t="shared" si="2"/>
        <v>0.25094339622641509</v>
      </c>
      <c r="G72">
        <f t="shared" si="3"/>
        <v>2</v>
      </c>
    </row>
    <row r="73" spans="1:7" x14ac:dyDescent="0.25">
      <c r="A73" t="s">
        <v>568</v>
      </c>
      <c r="B73" t="s">
        <v>154</v>
      </c>
      <c r="C73" t="s">
        <v>155</v>
      </c>
      <c r="D73" t="s">
        <v>156</v>
      </c>
      <c r="E73">
        <v>6.5</v>
      </c>
      <c r="F73" s="4">
        <f t="shared" si="2"/>
        <v>0.66603773584905657</v>
      </c>
      <c r="G73">
        <f t="shared" si="3"/>
        <v>4</v>
      </c>
    </row>
    <row r="74" spans="1:7" x14ac:dyDescent="0.25">
      <c r="A74" t="s">
        <v>568</v>
      </c>
      <c r="B74" t="s">
        <v>157</v>
      </c>
      <c r="C74" t="s">
        <v>155</v>
      </c>
      <c r="D74" t="s">
        <v>158</v>
      </c>
      <c r="E74">
        <v>15.1</v>
      </c>
      <c r="F74" s="4">
        <f t="shared" si="2"/>
        <v>0.22830188679245284</v>
      </c>
      <c r="G74">
        <f t="shared" si="3"/>
        <v>2</v>
      </c>
    </row>
    <row r="75" spans="1:7" x14ac:dyDescent="0.25">
      <c r="A75" t="s">
        <v>568</v>
      </c>
      <c r="B75" t="s">
        <v>159</v>
      </c>
      <c r="C75" t="s">
        <v>155</v>
      </c>
      <c r="D75" t="s">
        <v>160</v>
      </c>
      <c r="E75">
        <v>4.5999999999999996</v>
      </c>
      <c r="F75" s="4">
        <f t="shared" si="2"/>
        <v>0.86226415094339626</v>
      </c>
      <c r="G75">
        <f t="shared" si="3"/>
        <v>5</v>
      </c>
    </row>
    <row r="76" spans="1:7" x14ac:dyDescent="0.25">
      <c r="A76" t="s">
        <v>568</v>
      </c>
      <c r="B76" t="s">
        <v>161</v>
      </c>
      <c r="C76" t="s">
        <v>155</v>
      </c>
      <c r="D76" t="s">
        <v>162</v>
      </c>
      <c r="E76">
        <v>17.100000000000001</v>
      </c>
      <c r="F76" s="4">
        <f t="shared" si="2"/>
        <v>0.19056603773584907</v>
      </c>
      <c r="G76">
        <f t="shared" si="3"/>
        <v>1</v>
      </c>
    </row>
    <row r="77" spans="1:7" x14ac:dyDescent="0.25">
      <c r="A77" t="s">
        <v>568</v>
      </c>
      <c r="B77" t="s">
        <v>163</v>
      </c>
      <c r="C77" t="s">
        <v>155</v>
      </c>
      <c r="D77" t="s">
        <v>164</v>
      </c>
      <c r="E77">
        <v>12.3</v>
      </c>
      <c r="F77" s="4">
        <f t="shared" si="2"/>
        <v>0.32075471698113206</v>
      </c>
      <c r="G77">
        <f t="shared" si="3"/>
        <v>2</v>
      </c>
    </row>
    <row r="78" spans="1:7" x14ac:dyDescent="0.25">
      <c r="A78" t="s">
        <v>568</v>
      </c>
      <c r="B78" t="s">
        <v>165</v>
      </c>
      <c r="C78" t="s">
        <v>155</v>
      </c>
      <c r="D78" t="s">
        <v>166</v>
      </c>
      <c r="E78">
        <v>4.5</v>
      </c>
      <c r="F78" s="4">
        <f t="shared" si="2"/>
        <v>0.87358490566037739</v>
      </c>
      <c r="G78">
        <f t="shared" si="3"/>
        <v>5</v>
      </c>
    </row>
    <row r="79" spans="1:7" x14ac:dyDescent="0.25">
      <c r="A79" t="s">
        <v>568</v>
      </c>
      <c r="B79" t="s">
        <v>167</v>
      </c>
      <c r="C79" t="s">
        <v>155</v>
      </c>
      <c r="D79" t="s">
        <v>168</v>
      </c>
      <c r="E79">
        <v>23.2</v>
      </c>
      <c r="F79" s="4">
        <f t="shared" si="2"/>
        <v>9.8113207547169817E-2</v>
      </c>
      <c r="G79">
        <f t="shared" si="3"/>
        <v>1</v>
      </c>
    </row>
    <row r="80" spans="1:7" x14ac:dyDescent="0.25">
      <c r="A80" t="s">
        <v>568</v>
      </c>
      <c r="B80" t="s">
        <v>169</v>
      </c>
      <c r="C80" t="s">
        <v>155</v>
      </c>
      <c r="D80" t="s">
        <v>170</v>
      </c>
      <c r="E80">
        <v>23.6</v>
      </c>
      <c r="F80" s="4">
        <f t="shared" si="2"/>
        <v>9.056603773584905E-2</v>
      </c>
      <c r="G80">
        <f t="shared" si="3"/>
        <v>1</v>
      </c>
    </row>
    <row r="81" spans="1:7" x14ac:dyDescent="0.25">
      <c r="A81" t="s">
        <v>568</v>
      </c>
      <c r="B81" t="s">
        <v>171</v>
      </c>
      <c r="C81" t="s">
        <v>172</v>
      </c>
      <c r="D81" t="s">
        <v>173</v>
      </c>
      <c r="E81">
        <v>7.4</v>
      </c>
      <c r="F81" s="4">
        <f t="shared" si="2"/>
        <v>0.6</v>
      </c>
      <c r="G81">
        <f t="shared" si="3"/>
        <v>3</v>
      </c>
    </row>
    <row r="82" spans="1:7" x14ac:dyDescent="0.25">
      <c r="A82" t="s">
        <v>568</v>
      </c>
      <c r="B82" t="s">
        <v>174</v>
      </c>
      <c r="C82" t="s">
        <v>172</v>
      </c>
      <c r="D82" t="s">
        <v>175</v>
      </c>
      <c r="E82">
        <v>24.3</v>
      </c>
      <c r="F82" s="4">
        <f t="shared" si="2"/>
        <v>8.6792452830188674E-2</v>
      </c>
      <c r="G82">
        <f t="shared" si="3"/>
        <v>1</v>
      </c>
    </row>
    <row r="83" spans="1:7" x14ac:dyDescent="0.25">
      <c r="A83" t="s">
        <v>568</v>
      </c>
      <c r="B83" t="s">
        <v>176</v>
      </c>
      <c r="C83" t="s">
        <v>172</v>
      </c>
      <c r="D83" t="s">
        <v>177</v>
      </c>
      <c r="E83">
        <v>20.3</v>
      </c>
      <c r="F83" s="4">
        <f t="shared" si="2"/>
        <v>0.12830188679245283</v>
      </c>
      <c r="G83">
        <f t="shared" si="3"/>
        <v>1</v>
      </c>
    </row>
    <row r="84" spans="1:7" x14ac:dyDescent="0.25">
      <c r="A84" t="s">
        <v>568</v>
      </c>
      <c r="B84" t="s">
        <v>178</v>
      </c>
      <c r="C84" t="s">
        <v>172</v>
      </c>
      <c r="D84" t="s">
        <v>179</v>
      </c>
      <c r="E84">
        <v>32.5</v>
      </c>
      <c r="F84" s="4">
        <f t="shared" si="2"/>
        <v>4.1509433962264149E-2</v>
      </c>
      <c r="G84">
        <f t="shared" si="3"/>
        <v>1</v>
      </c>
    </row>
    <row r="85" spans="1:7" x14ac:dyDescent="0.25">
      <c r="A85" t="s">
        <v>568</v>
      </c>
      <c r="B85" t="s">
        <v>180</v>
      </c>
      <c r="C85" t="s">
        <v>172</v>
      </c>
      <c r="D85" t="s">
        <v>181</v>
      </c>
      <c r="E85">
        <v>13.2</v>
      </c>
      <c r="F85" s="4">
        <f t="shared" si="2"/>
        <v>0.27924528301886792</v>
      </c>
      <c r="G85">
        <f t="shared" si="3"/>
        <v>2</v>
      </c>
    </row>
    <row r="86" spans="1:7" x14ac:dyDescent="0.25">
      <c r="A86" t="s">
        <v>568</v>
      </c>
      <c r="B86" t="s">
        <v>182</v>
      </c>
      <c r="C86" t="s">
        <v>172</v>
      </c>
      <c r="D86" t="s">
        <v>183</v>
      </c>
      <c r="E86">
        <v>14.5</v>
      </c>
      <c r="F86" s="4">
        <f t="shared" si="2"/>
        <v>0.24528301886792453</v>
      </c>
      <c r="G86">
        <f t="shared" si="3"/>
        <v>2</v>
      </c>
    </row>
    <row r="87" spans="1:7" x14ac:dyDescent="0.25">
      <c r="A87" t="s">
        <v>568</v>
      </c>
      <c r="B87" t="s">
        <v>184</v>
      </c>
      <c r="C87" t="s">
        <v>172</v>
      </c>
      <c r="D87" t="s">
        <v>185</v>
      </c>
      <c r="E87">
        <v>8.6999999999999993</v>
      </c>
      <c r="F87" s="4">
        <f t="shared" si="2"/>
        <v>0.5</v>
      </c>
      <c r="G87">
        <f t="shared" si="3"/>
        <v>3</v>
      </c>
    </row>
    <row r="88" spans="1:7" x14ac:dyDescent="0.25">
      <c r="A88" t="s">
        <v>568</v>
      </c>
      <c r="B88" t="s">
        <v>186</v>
      </c>
      <c r="C88" t="s">
        <v>172</v>
      </c>
      <c r="D88" t="s">
        <v>187</v>
      </c>
      <c r="E88">
        <v>27.2</v>
      </c>
      <c r="F88" s="4">
        <f t="shared" si="2"/>
        <v>7.5471698113207544E-2</v>
      </c>
      <c r="G88">
        <f t="shared" si="3"/>
        <v>1</v>
      </c>
    </row>
    <row r="89" spans="1:7" x14ac:dyDescent="0.25">
      <c r="A89" t="s">
        <v>568</v>
      </c>
      <c r="B89" t="s">
        <v>188</v>
      </c>
      <c r="C89" t="s">
        <v>172</v>
      </c>
      <c r="D89" t="s">
        <v>189</v>
      </c>
      <c r="E89">
        <v>4.5</v>
      </c>
      <c r="F89" s="4">
        <f t="shared" si="2"/>
        <v>0.87358490566037739</v>
      </c>
      <c r="G89">
        <f t="shared" si="3"/>
        <v>5</v>
      </c>
    </row>
    <row r="90" spans="1:7" x14ac:dyDescent="0.25">
      <c r="A90" t="s">
        <v>568</v>
      </c>
      <c r="B90" t="s">
        <v>190</v>
      </c>
      <c r="C90" t="s">
        <v>172</v>
      </c>
      <c r="D90" t="s">
        <v>191</v>
      </c>
      <c r="E90">
        <v>27.7</v>
      </c>
      <c r="F90" s="4">
        <f t="shared" si="2"/>
        <v>6.7924528301886791E-2</v>
      </c>
      <c r="G90">
        <f t="shared" si="3"/>
        <v>1</v>
      </c>
    </row>
    <row r="91" spans="1:7" x14ac:dyDescent="0.25">
      <c r="A91" t="s">
        <v>568</v>
      </c>
      <c r="B91" t="s">
        <v>192</v>
      </c>
      <c r="C91" t="s">
        <v>172</v>
      </c>
      <c r="D91" t="s">
        <v>193</v>
      </c>
      <c r="E91">
        <v>44.1</v>
      </c>
      <c r="F91" s="4">
        <f t="shared" si="2"/>
        <v>7.5471698113207548E-3</v>
      </c>
      <c r="G91">
        <f t="shared" si="3"/>
        <v>1</v>
      </c>
    </row>
    <row r="92" spans="1:7" x14ac:dyDescent="0.25">
      <c r="A92" t="s">
        <v>568</v>
      </c>
      <c r="B92" t="s">
        <v>194</v>
      </c>
      <c r="C92" t="s">
        <v>195</v>
      </c>
      <c r="D92" t="s">
        <v>196</v>
      </c>
      <c r="E92">
        <v>12.9</v>
      </c>
      <c r="F92" s="4">
        <f t="shared" si="2"/>
        <v>0.29433962264150942</v>
      </c>
      <c r="G92">
        <f t="shared" si="3"/>
        <v>2</v>
      </c>
    </row>
    <row r="93" spans="1:7" x14ac:dyDescent="0.25">
      <c r="A93" t="s">
        <v>568</v>
      </c>
      <c r="B93" t="s">
        <v>197</v>
      </c>
      <c r="C93" t="s">
        <v>195</v>
      </c>
      <c r="D93" t="s">
        <v>198</v>
      </c>
      <c r="E93">
        <v>8.1</v>
      </c>
      <c r="F93" s="4">
        <f t="shared" si="2"/>
        <v>0.55283018867924527</v>
      </c>
      <c r="G93">
        <f t="shared" si="3"/>
        <v>3</v>
      </c>
    </row>
    <row r="94" spans="1:7" x14ac:dyDescent="0.25">
      <c r="A94" t="s">
        <v>568</v>
      </c>
      <c r="B94" t="s">
        <v>199</v>
      </c>
      <c r="C94" t="s">
        <v>195</v>
      </c>
      <c r="D94" t="s">
        <v>200</v>
      </c>
      <c r="E94">
        <v>10.4</v>
      </c>
      <c r="F94" s="4">
        <f t="shared" si="2"/>
        <v>0.40754716981132078</v>
      </c>
      <c r="G94">
        <f t="shared" si="3"/>
        <v>3</v>
      </c>
    </row>
    <row r="95" spans="1:7" x14ac:dyDescent="0.25">
      <c r="A95" t="s">
        <v>568</v>
      </c>
      <c r="B95" t="s">
        <v>201</v>
      </c>
      <c r="C95" t="s">
        <v>195</v>
      </c>
      <c r="D95" t="s">
        <v>202</v>
      </c>
      <c r="E95">
        <v>16.5</v>
      </c>
      <c r="F95" s="4">
        <f t="shared" si="2"/>
        <v>0.20377358490566039</v>
      </c>
      <c r="G95">
        <f t="shared" si="3"/>
        <v>2</v>
      </c>
    </row>
    <row r="96" spans="1:7" x14ac:dyDescent="0.25">
      <c r="A96" t="s">
        <v>568</v>
      </c>
      <c r="B96" t="s">
        <v>203</v>
      </c>
      <c r="C96" t="s">
        <v>195</v>
      </c>
      <c r="D96" t="s">
        <v>204</v>
      </c>
      <c r="E96">
        <v>18.2</v>
      </c>
      <c r="F96" s="4">
        <f t="shared" si="2"/>
        <v>0.17169811320754716</v>
      </c>
      <c r="G96">
        <f t="shared" si="3"/>
        <v>1</v>
      </c>
    </row>
    <row r="97" spans="1:7" x14ac:dyDescent="0.25">
      <c r="A97" t="s">
        <v>568</v>
      </c>
      <c r="B97" t="s">
        <v>205</v>
      </c>
      <c r="C97" t="s">
        <v>195</v>
      </c>
      <c r="D97" t="s">
        <v>206</v>
      </c>
      <c r="E97">
        <v>3.3</v>
      </c>
      <c r="F97" s="4">
        <f t="shared" si="2"/>
        <v>0.9679245283018868</v>
      </c>
      <c r="G97">
        <f t="shared" si="3"/>
        <v>5</v>
      </c>
    </row>
    <row r="98" spans="1:7" x14ac:dyDescent="0.25">
      <c r="A98" t="s">
        <v>568</v>
      </c>
      <c r="B98" t="s">
        <v>207</v>
      </c>
      <c r="C98" t="s">
        <v>195</v>
      </c>
      <c r="D98" t="s">
        <v>208</v>
      </c>
      <c r="E98">
        <v>5.2</v>
      </c>
      <c r="F98" s="4">
        <f t="shared" si="2"/>
        <v>0.77735849056603779</v>
      </c>
      <c r="G98">
        <f t="shared" si="3"/>
        <v>4</v>
      </c>
    </row>
    <row r="99" spans="1:7" x14ac:dyDescent="0.25">
      <c r="A99" t="s">
        <v>568</v>
      </c>
      <c r="B99" t="s">
        <v>209</v>
      </c>
      <c r="C99" t="s">
        <v>195</v>
      </c>
      <c r="D99" t="s">
        <v>210</v>
      </c>
      <c r="E99">
        <v>5.2</v>
      </c>
      <c r="F99" s="4">
        <f t="shared" si="2"/>
        <v>0.77735849056603779</v>
      </c>
      <c r="G99">
        <f t="shared" si="3"/>
        <v>4</v>
      </c>
    </row>
    <row r="100" spans="1:7" x14ac:dyDescent="0.25">
      <c r="A100" t="s">
        <v>568</v>
      </c>
      <c r="B100" t="s">
        <v>211</v>
      </c>
      <c r="C100" t="s">
        <v>195</v>
      </c>
      <c r="D100" t="s">
        <v>212</v>
      </c>
      <c r="E100">
        <v>14.2</v>
      </c>
      <c r="F100" s="4">
        <f t="shared" si="2"/>
        <v>0.25660377358490566</v>
      </c>
      <c r="G100">
        <f t="shared" si="3"/>
        <v>2</v>
      </c>
    </row>
    <row r="101" spans="1:7" x14ac:dyDescent="0.25">
      <c r="A101" t="s">
        <v>568</v>
      </c>
      <c r="B101" t="s">
        <v>213</v>
      </c>
      <c r="C101" t="s">
        <v>195</v>
      </c>
      <c r="D101" t="s">
        <v>214</v>
      </c>
      <c r="E101">
        <v>9.9</v>
      </c>
      <c r="F101" s="4">
        <f t="shared" si="2"/>
        <v>0.45283018867924529</v>
      </c>
      <c r="G101">
        <f t="shared" si="3"/>
        <v>3</v>
      </c>
    </row>
    <row r="102" spans="1:7" x14ac:dyDescent="0.25">
      <c r="A102" t="s">
        <v>568</v>
      </c>
      <c r="B102" t="s">
        <v>215</v>
      </c>
      <c r="C102" t="s">
        <v>195</v>
      </c>
      <c r="D102" t="s">
        <v>216</v>
      </c>
      <c r="E102">
        <v>6.6</v>
      </c>
      <c r="F102" s="4">
        <f t="shared" si="2"/>
        <v>0.65660377358490563</v>
      </c>
      <c r="G102">
        <f t="shared" si="3"/>
        <v>4</v>
      </c>
    </row>
    <row r="103" spans="1:7" x14ac:dyDescent="0.25">
      <c r="A103" t="s">
        <v>568</v>
      </c>
      <c r="B103" t="s">
        <v>217</v>
      </c>
      <c r="C103" t="s">
        <v>195</v>
      </c>
      <c r="D103" t="s">
        <v>218</v>
      </c>
      <c r="E103">
        <v>20.2</v>
      </c>
      <c r="F103" s="4">
        <f t="shared" si="2"/>
        <v>0.13773584905660377</v>
      </c>
      <c r="G103">
        <f t="shared" si="3"/>
        <v>1</v>
      </c>
    </row>
    <row r="104" spans="1:7" x14ac:dyDescent="0.25">
      <c r="A104" t="s">
        <v>568</v>
      </c>
      <c r="B104" t="s">
        <v>219</v>
      </c>
      <c r="C104" t="s">
        <v>220</v>
      </c>
      <c r="D104" t="s">
        <v>221</v>
      </c>
      <c r="E104">
        <v>6</v>
      </c>
      <c r="F104" s="4">
        <f t="shared" si="2"/>
        <v>0.70377358490566033</v>
      </c>
      <c r="G104">
        <f t="shared" si="3"/>
        <v>4</v>
      </c>
    </row>
    <row r="105" spans="1:7" x14ac:dyDescent="0.25">
      <c r="A105" t="s">
        <v>568</v>
      </c>
      <c r="B105" t="s">
        <v>222</v>
      </c>
      <c r="C105" t="s">
        <v>220</v>
      </c>
      <c r="D105" t="s">
        <v>223</v>
      </c>
      <c r="E105">
        <v>18.5</v>
      </c>
      <c r="F105" s="4">
        <f t="shared" si="2"/>
        <v>0.16226415094339622</v>
      </c>
      <c r="G105">
        <f t="shared" si="3"/>
        <v>1</v>
      </c>
    </row>
    <row r="106" spans="1:7" x14ac:dyDescent="0.25">
      <c r="A106" t="s">
        <v>568</v>
      </c>
      <c r="B106" t="s">
        <v>224</v>
      </c>
      <c r="C106" t="s">
        <v>220</v>
      </c>
      <c r="D106" t="s">
        <v>225</v>
      </c>
      <c r="E106">
        <v>5.3</v>
      </c>
      <c r="F106" s="4">
        <f t="shared" si="2"/>
        <v>0.76603773584905666</v>
      </c>
      <c r="G106">
        <f t="shared" si="3"/>
        <v>4</v>
      </c>
    </row>
    <row r="107" spans="1:7" x14ac:dyDescent="0.25">
      <c r="A107" t="s">
        <v>568</v>
      </c>
      <c r="B107" t="s">
        <v>226</v>
      </c>
      <c r="C107" t="s">
        <v>220</v>
      </c>
      <c r="D107" t="s">
        <v>227</v>
      </c>
      <c r="E107">
        <v>8.4</v>
      </c>
      <c r="F107" s="4">
        <f t="shared" si="2"/>
        <v>0.52830188679245282</v>
      </c>
      <c r="G107">
        <f t="shared" si="3"/>
        <v>3</v>
      </c>
    </row>
    <row r="108" spans="1:7" x14ac:dyDescent="0.25">
      <c r="A108" t="s">
        <v>568</v>
      </c>
      <c r="B108" t="s">
        <v>246</v>
      </c>
      <c r="C108" t="s">
        <v>220</v>
      </c>
      <c r="D108" t="s">
        <v>247</v>
      </c>
      <c r="E108">
        <v>10.7</v>
      </c>
      <c r="F108" s="4">
        <f t="shared" si="2"/>
        <v>0.38867924528301889</v>
      </c>
      <c r="G108">
        <f t="shared" si="3"/>
        <v>2</v>
      </c>
    </row>
    <row r="109" spans="1:7" x14ac:dyDescent="0.25">
      <c r="A109" t="s">
        <v>568</v>
      </c>
      <c r="B109" t="s">
        <v>252</v>
      </c>
      <c r="C109" t="s">
        <v>220</v>
      </c>
      <c r="D109" t="s">
        <v>253</v>
      </c>
      <c r="E109">
        <v>5.5</v>
      </c>
      <c r="F109" s="4">
        <f t="shared" si="2"/>
        <v>0.73962264150943391</v>
      </c>
      <c r="G109">
        <f t="shared" si="3"/>
        <v>4</v>
      </c>
    </row>
    <row r="110" spans="1:7" x14ac:dyDescent="0.25">
      <c r="A110" t="s">
        <v>568</v>
      </c>
      <c r="B110" t="s">
        <v>228</v>
      </c>
      <c r="C110" t="s">
        <v>220</v>
      </c>
      <c r="D110" t="s">
        <v>229</v>
      </c>
      <c r="E110">
        <v>3.7</v>
      </c>
      <c r="F110" s="4">
        <f t="shared" si="2"/>
        <v>0.9358490566037736</v>
      </c>
      <c r="G110">
        <f t="shared" si="3"/>
        <v>5</v>
      </c>
    </row>
    <row r="111" spans="1:7" x14ac:dyDescent="0.25">
      <c r="A111" t="s">
        <v>568</v>
      </c>
      <c r="B111" t="s">
        <v>230</v>
      </c>
      <c r="C111" t="s">
        <v>220</v>
      </c>
      <c r="D111" t="s">
        <v>231</v>
      </c>
      <c r="E111">
        <v>4</v>
      </c>
      <c r="F111" s="4">
        <f t="shared" si="2"/>
        <v>0.91698113207547172</v>
      </c>
      <c r="G111">
        <f t="shared" si="3"/>
        <v>5</v>
      </c>
    </row>
    <row r="112" spans="1:7" x14ac:dyDescent="0.25">
      <c r="A112" t="s">
        <v>568</v>
      </c>
      <c r="B112" t="s">
        <v>248</v>
      </c>
      <c r="C112" t="s">
        <v>220</v>
      </c>
      <c r="D112" t="s">
        <v>249</v>
      </c>
      <c r="E112">
        <v>6.8</v>
      </c>
      <c r="F112" s="4">
        <f t="shared" si="2"/>
        <v>0.63773584905660374</v>
      </c>
      <c r="G112">
        <f t="shared" si="3"/>
        <v>4</v>
      </c>
    </row>
    <row r="113" spans="1:7" x14ac:dyDescent="0.25">
      <c r="A113" t="s">
        <v>568</v>
      </c>
      <c r="B113" t="s">
        <v>232</v>
      </c>
      <c r="C113" t="s">
        <v>220</v>
      </c>
      <c r="D113" t="s">
        <v>233</v>
      </c>
      <c r="E113">
        <v>2.8</v>
      </c>
      <c r="F113" s="4">
        <f t="shared" si="2"/>
        <v>0.99433962264150944</v>
      </c>
      <c r="G113">
        <f t="shared" si="3"/>
        <v>5</v>
      </c>
    </row>
    <row r="114" spans="1:7" x14ac:dyDescent="0.25">
      <c r="A114" t="s">
        <v>568</v>
      </c>
      <c r="B114" t="s">
        <v>234</v>
      </c>
      <c r="C114" t="s">
        <v>220</v>
      </c>
      <c r="D114" t="s">
        <v>235</v>
      </c>
      <c r="E114">
        <v>7.5</v>
      </c>
      <c r="F114" s="4">
        <f t="shared" si="2"/>
        <v>0.58679245283018866</v>
      </c>
      <c r="G114">
        <f t="shared" si="3"/>
        <v>3</v>
      </c>
    </row>
    <row r="115" spans="1:7" x14ac:dyDescent="0.25">
      <c r="A115" t="s">
        <v>568</v>
      </c>
      <c r="B115" t="s">
        <v>236</v>
      </c>
      <c r="C115" t="s">
        <v>220</v>
      </c>
      <c r="D115" t="s">
        <v>237</v>
      </c>
      <c r="E115">
        <v>11.5</v>
      </c>
      <c r="F115" s="4">
        <f t="shared" si="2"/>
        <v>0.36037735849056601</v>
      </c>
      <c r="G115">
        <f t="shared" si="3"/>
        <v>2</v>
      </c>
    </row>
    <row r="116" spans="1:7" x14ac:dyDescent="0.25">
      <c r="A116" t="s">
        <v>568</v>
      </c>
      <c r="B116" t="s">
        <v>238</v>
      </c>
      <c r="C116" t="s">
        <v>220</v>
      </c>
      <c r="D116" t="s">
        <v>239</v>
      </c>
      <c r="E116">
        <v>4.5999999999999996</v>
      </c>
      <c r="F116" s="4">
        <f t="shared" si="2"/>
        <v>0.86226415094339626</v>
      </c>
      <c r="G116">
        <f t="shared" si="3"/>
        <v>5</v>
      </c>
    </row>
    <row r="117" spans="1:7" x14ac:dyDescent="0.25">
      <c r="A117" t="s">
        <v>568</v>
      </c>
      <c r="B117" t="s">
        <v>240</v>
      </c>
      <c r="C117" t="s">
        <v>220</v>
      </c>
      <c r="D117" t="s">
        <v>241</v>
      </c>
      <c r="E117">
        <v>10.3</v>
      </c>
      <c r="F117" s="4">
        <f t="shared" si="2"/>
        <v>0.4188679245283019</v>
      </c>
      <c r="G117">
        <f t="shared" si="3"/>
        <v>3</v>
      </c>
    </row>
    <row r="118" spans="1:7" x14ac:dyDescent="0.25">
      <c r="A118" t="s">
        <v>568</v>
      </c>
      <c r="B118" t="s">
        <v>254</v>
      </c>
      <c r="C118" t="s">
        <v>220</v>
      </c>
      <c r="D118" t="s">
        <v>255</v>
      </c>
      <c r="E118">
        <v>2.8</v>
      </c>
      <c r="F118" s="4">
        <f t="shared" si="2"/>
        <v>0.99433962264150944</v>
      </c>
      <c r="G118">
        <f t="shared" si="3"/>
        <v>5</v>
      </c>
    </row>
    <row r="119" spans="1:7" x14ac:dyDescent="0.25">
      <c r="A119" t="s">
        <v>568</v>
      </c>
      <c r="B119" t="s">
        <v>250</v>
      </c>
      <c r="C119" t="s">
        <v>220</v>
      </c>
      <c r="D119" t="s">
        <v>251</v>
      </c>
      <c r="E119">
        <v>4.9000000000000004</v>
      </c>
      <c r="F119" s="4">
        <f t="shared" si="2"/>
        <v>0.81320754716981136</v>
      </c>
      <c r="G119">
        <f t="shared" si="3"/>
        <v>5</v>
      </c>
    </row>
    <row r="120" spans="1:7" x14ac:dyDescent="0.25">
      <c r="A120" t="s">
        <v>568</v>
      </c>
      <c r="B120" t="s">
        <v>242</v>
      </c>
      <c r="C120" t="s">
        <v>220</v>
      </c>
      <c r="D120" t="s">
        <v>243</v>
      </c>
      <c r="E120">
        <v>5.2</v>
      </c>
      <c r="F120" s="4">
        <f t="shared" si="2"/>
        <v>0.77735849056603779</v>
      </c>
      <c r="G120">
        <f t="shared" si="3"/>
        <v>4</v>
      </c>
    </row>
    <row r="121" spans="1:7" x14ac:dyDescent="0.25">
      <c r="A121" t="s">
        <v>568</v>
      </c>
      <c r="B121" t="s">
        <v>244</v>
      </c>
      <c r="C121" t="s">
        <v>220</v>
      </c>
      <c r="D121" t="s">
        <v>245</v>
      </c>
      <c r="E121">
        <v>5.9</v>
      </c>
      <c r="F121" s="4">
        <f t="shared" si="2"/>
        <v>0.71320754716981127</v>
      </c>
      <c r="G121">
        <f t="shared" si="3"/>
        <v>4</v>
      </c>
    </row>
    <row r="122" spans="1:7" x14ac:dyDescent="0.25">
      <c r="A122" t="s">
        <v>568</v>
      </c>
      <c r="B122" t="s">
        <v>256</v>
      </c>
      <c r="C122" t="s">
        <v>257</v>
      </c>
      <c r="D122" t="s">
        <v>258</v>
      </c>
      <c r="E122">
        <v>9.5</v>
      </c>
      <c r="F122" s="4">
        <f t="shared" si="2"/>
        <v>0.47547169811320755</v>
      </c>
      <c r="G122">
        <f t="shared" si="3"/>
        <v>3</v>
      </c>
    </row>
    <row r="123" spans="1:7" x14ac:dyDescent="0.25">
      <c r="A123" t="s">
        <v>568</v>
      </c>
      <c r="B123" t="s">
        <v>259</v>
      </c>
      <c r="C123" t="s">
        <v>257</v>
      </c>
      <c r="D123" t="s">
        <v>260</v>
      </c>
      <c r="E123">
        <v>8.5</v>
      </c>
      <c r="F123" s="4">
        <f t="shared" si="2"/>
        <v>0.51509433962264151</v>
      </c>
      <c r="G123">
        <f t="shared" si="3"/>
        <v>3</v>
      </c>
    </row>
    <row r="124" spans="1:7" x14ac:dyDescent="0.25">
      <c r="A124" t="s">
        <v>568</v>
      </c>
      <c r="B124" t="s">
        <v>261</v>
      </c>
      <c r="C124" t="s">
        <v>257</v>
      </c>
      <c r="D124" t="s">
        <v>262</v>
      </c>
      <c r="E124">
        <v>11.1</v>
      </c>
      <c r="F124" s="4">
        <f t="shared" si="2"/>
        <v>0.36792452830188677</v>
      </c>
      <c r="G124">
        <f t="shared" si="3"/>
        <v>2</v>
      </c>
    </row>
    <row r="125" spans="1:7" x14ac:dyDescent="0.25">
      <c r="A125" t="s">
        <v>568</v>
      </c>
      <c r="B125" t="s">
        <v>263</v>
      </c>
      <c r="C125" t="s">
        <v>257</v>
      </c>
      <c r="D125" t="s">
        <v>264</v>
      </c>
      <c r="E125">
        <v>3.5</v>
      </c>
      <c r="F125" s="4">
        <f t="shared" si="2"/>
        <v>0.95094339622641511</v>
      </c>
      <c r="G125">
        <f t="shared" si="3"/>
        <v>5</v>
      </c>
    </row>
    <row r="126" spans="1:7" x14ac:dyDescent="0.25">
      <c r="A126" t="s">
        <v>568</v>
      </c>
      <c r="B126" t="s">
        <v>265</v>
      </c>
      <c r="C126" t="s">
        <v>257</v>
      </c>
      <c r="D126" t="s">
        <v>266</v>
      </c>
      <c r="E126">
        <v>6.2</v>
      </c>
      <c r="F126" s="4">
        <f t="shared" si="2"/>
        <v>0.68490566037735845</v>
      </c>
      <c r="G126">
        <f t="shared" si="3"/>
        <v>4</v>
      </c>
    </row>
    <row r="127" spans="1:7" x14ac:dyDescent="0.25">
      <c r="A127" t="s">
        <v>568</v>
      </c>
      <c r="B127" t="s">
        <v>267</v>
      </c>
      <c r="C127" t="s">
        <v>257</v>
      </c>
      <c r="D127" t="s">
        <v>268</v>
      </c>
      <c r="E127">
        <v>20.3</v>
      </c>
      <c r="F127" s="4">
        <f t="shared" si="2"/>
        <v>0.12830188679245283</v>
      </c>
      <c r="G127">
        <f t="shared" si="3"/>
        <v>1</v>
      </c>
    </row>
    <row r="128" spans="1:7" x14ac:dyDescent="0.25">
      <c r="A128" t="s">
        <v>568</v>
      </c>
      <c r="B128" t="s">
        <v>269</v>
      </c>
      <c r="C128" t="s">
        <v>270</v>
      </c>
      <c r="D128" t="s">
        <v>271</v>
      </c>
      <c r="E128">
        <v>9.6</v>
      </c>
      <c r="F128" s="4">
        <f t="shared" si="2"/>
        <v>0.4679245283018868</v>
      </c>
      <c r="G128">
        <f t="shared" si="3"/>
        <v>3</v>
      </c>
    </row>
    <row r="129" spans="1:7" x14ac:dyDescent="0.25">
      <c r="A129" t="s">
        <v>568</v>
      </c>
      <c r="B129" t="s">
        <v>272</v>
      </c>
      <c r="C129" t="s">
        <v>270</v>
      </c>
      <c r="D129" t="s">
        <v>273</v>
      </c>
      <c r="E129">
        <v>14.1</v>
      </c>
      <c r="F129" s="4">
        <f t="shared" si="2"/>
        <v>0.26037735849056604</v>
      </c>
      <c r="G129">
        <f t="shared" si="3"/>
        <v>2</v>
      </c>
    </row>
    <row r="130" spans="1:7" x14ac:dyDescent="0.25">
      <c r="A130" t="s">
        <v>568</v>
      </c>
      <c r="B130" t="s">
        <v>274</v>
      </c>
      <c r="C130" t="s">
        <v>270</v>
      </c>
      <c r="D130" t="s">
        <v>275</v>
      </c>
      <c r="E130">
        <v>8.4</v>
      </c>
      <c r="F130" s="4">
        <f t="shared" ref="F130:F193" si="4">_xlfn.RANK.AVG(E130,E$2:E$266)/COUNTIF(E$2:E$266,"&gt;0")</f>
        <v>0.52830188679245282</v>
      </c>
      <c r="G130">
        <f t="shared" ref="G130:G193" si="5">FLOOR((F130+0.1999999999)/0.2,1)</f>
        <v>3</v>
      </c>
    </row>
    <row r="131" spans="1:7" x14ac:dyDescent="0.25">
      <c r="A131" t="s">
        <v>568</v>
      </c>
      <c r="B131" t="s">
        <v>276</v>
      </c>
      <c r="C131" t="s">
        <v>270</v>
      </c>
      <c r="D131" t="s">
        <v>277</v>
      </c>
      <c r="E131">
        <v>7.5</v>
      </c>
      <c r="F131" s="4">
        <f t="shared" si="4"/>
        <v>0.58679245283018866</v>
      </c>
      <c r="G131">
        <f t="shared" si="5"/>
        <v>3</v>
      </c>
    </row>
    <row r="132" spans="1:7" x14ac:dyDescent="0.25">
      <c r="A132" t="s">
        <v>568</v>
      </c>
      <c r="B132" t="s">
        <v>282</v>
      </c>
      <c r="C132" t="s">
        <v>270</v>
      </c>
      <c r="D132" t="s">
        <v>283</v>
      </c>
      <c r="E132">
        <v>10.8</v>
      </c>
      <c r="F132" s="4">
        <f t="shared" si="4"/>
        <v>0.38113207547169814</v>
      </c>
      <c r="G132">
        <f t="shared" si="5"/>
        <v>2</v>
      </c>
    </row>
    <row r="133" spans="1:7" x14ac:dyDescent="0.25">
      <c r="A133" t="s">
        <v>568</v>
      </c>
      <c r="B133" t="s">
        <v>290</v>
      </c>
      <c r="C133" t="s">
        <v>270</v>
      </c>
      <c r="D133" t="s">
        <v>291</v>
      </c>
      <c r="E133">
        <v>10.5</v>
      </c>
      <c r="F133" s="4">
        <f t="shared" si="4"/>
        <v>0.39811320754716983</v>
      </c>
      <c r="G133">
        <f t="shared" si="5"/>
        <v>2</v>
      </c>
    </row>
    <row r="134" spans="1:7" x14ac:dyDescent="0.25">
      <c r="A134" t="s">
        <v>568</v>
      </c>
      <c r="B134" t="s">
        <v>278</v>
      </c>
      <c r="C134" t="s">
        <v>270</v>
      </c>
      <c r="D134" t="s">
        <v>279</v>
      </c>
      <c r="E134">
        <v>8.4</v>
      </c>
      <c r="F134" s="4">
        <f t="shared" si="4"/>
        <v>0.52830188679245282</v>
      </c>
      <c r="G134">
        <f t="shared" si="5"/>
        <v>3</v>
      </c>
    </row>
    <row r="135" spans="1:7" x14ac:dyDescent="0.25">
      <c r="A135" t="s">
        <v>568</v>
      </c>
      <c r="B135" t="s">
        <v>280</v>
      </c>
      <c r="C135" t="s">
        <v>270</v>
      </c>
      <c r="D135" t="s">
        <v>281</v>
      </c>
      <c r="E135">
        <v>23.5</v>
      </c>
      <c r="F135" s="4">
        <f t="shared" si="4"/>
        <v>9.4339622641509441E-2</v>
      </c>
      <c r="G135">
        <f t="shared" si="5"/>
        <v>1</v>
      </c>
    </row>
    <row r="136" spans="1:7" x14ac:dyDescent="0.25">
      <c r="A136" t="s">
        <v>568</v>
      </c>
      <c r="B136" t="s">
        <v>284</v>
      </c>
      <c r="C136" t="s">
        <v>270</v>
      </c>
      <c r="D136" t="s">
        <v>285</v>
      </c>
      <c r="E136">
        <v>5.5</v>
      </c>
      <c r="F136" s="4">
        <f t="shared" si="4"/>
        <v>0.73962264150943391</v>
      </c>
      <c r="G136">
        <f t="shared" si="5"/>
        <v>4</v>
      </c>
    </row>
    <row r="137" spans="1:7" x14ac:dyDescent="0.25">
      <c r="A137" t="s">
        <v>568</v>
      </c>
      <c r="B137" t="s">
        <v>286</v>
      </c>
      <c r="C137" t="s">
        <v>270</v>
      </c>
      <c r="D137" t="s">
        <v>287</v>
      </c>
      <c r="E137">
        <v>14.9</v>
      </c>
      <c r="F137" s="4">
        <f t="shared" si="4"/>
        <v>0.23584905660377359</v>
      </c>
      <c r="G137">
        <f t="shared" si="5"/>
        <v>2</v>
      </c>
    </row>
    <row r="138" spans="1:7" x14ac:dyDescent="0.25">
      <c r="A138" t="s">
        <v>568</v>
      </c>
      <c r="B138" t="s">
        <v>288</v>
      </c>
      <c r="C138" t="s">
        <v>270</v>
      </c>
      <c r="D138" t="s">
        <v>289</v>
      </c>
      <c r="E138">
        <v>12.8</v>
      </c>
      <c r="F138" s="4">
        <f t="shared" si="4"/>
        <v>0.2981132075471698</v>
      </c>
      <c r="G138">
        <f t="shared" si="5"/>
        <v>2</v>
      </c>
    </row>
    <row r="139" spans="1:7" x14ac:dyDescent="0.25">
      <c r="A139" t="s">
        <v>568</v>
      </c>
      <c r="B139" t="s">
        <v>292</v>
      </c>
      <c r="C139" t="s">
        <v>293</v>
      </c>
      <c r="D139" t="s">
        <v>294</v>
      </c>
      <c r="E139">
        <v>11.5</v>
      </c>
      <c r="F139" s="4">
        <f t="shared" si="4"/>
        <v>0.36037735849056601</v>
      </c>
      <c r="G139">
        <f t="shared" si="5"/>
        <v>2</v>
      </c>
    </row>
    <row r="140" spans="1:7" x14ac:dyDescent="0.25">
      <c r="A140" t="s">
        <v>568</v>
      </c>
      <c r="B140" t="s">
        <v>295</v>
      </c>
      <c r="C140" t="s">
        <v>293</v>
      </c>
      <c r="D140" t="s">
        <v>296</v>
      </c>
      <c r="E140">
        <v>10.199999999999999</v>
      </c>
      <c r="F140" s="4">
        <f t="shared" si="4"/>
        <v>0.43018867924528303</v>
      </c>
      <c r="G140">
        <f t="shared" si="5"/>
        <v>3</v>
      </c>
    </row>
    <row r="141" spans="1:7" x14ac:dyDescent="0.25">
      <c r="A141" t="s">
        <v>568</v>
      </c>
      <c r="B141" t="s">
        <v>297</v>
      </c>
      <c r="C141" t="s">
        <v>293</v>
      </c>
      <c r="D141" t="s">
        <v>298</v>
      </c>
      <c r="E141">
        <v>12</v>
      </c>
      <c r="F141" s="4">
        <f t="shared" si="4"/>
        <v>0.33962264150943394</v>
      </c>
      <c r="G141">
        <f t="shared" si="5"/>
        <v>2</v>
      </c>
    </row>
    <row r="142" spans="1:7" x14ac:dyDescent="0.25">
      <c r="A142" t="s">
        <v>568</v>
      </c>
      <c r="B142" t="s">
        <v>299</v>
      </c>
      <c r="C142" t="s">
        <v>293</v>
      </c>
      <c r="D142" t="s">
        <v>300</v>
      </c>
      <c r="E142">
        <v>12</v>
      </c>
      <c r="F142" s="4">
        <f t="shared" si="4"/>
        <v>0.33962264150943394</v>
      </c>
      <c r="G142">
        <f t="shared" si="5"/>
        <v>2</v>
      </c>
    </row>
    <row r="143" spans="1:7" x14ac:dyDescent="0.25">
      <c r="A143" t="s">
        <v>568</v>
      </c>
      <c r="B143" t="s">
        <v>301</v>
      </c>
      <c r="C143" t="s">
        <v>293</v>
      </c>
      <c r="D143" t="s">
        <v>302</v>
      </c>
      <c r="E143">
        <v>4.3</v>
      </c>
      <c r="F143" s="4">
        <f t="shared" si="4"/>
        <v>0.89811320754716983</v>
      </c>
      <c r="G143">
        <f t="shared" si="5"/>
        <v>5</v>
      </c>
    </row>
    <row r="144" spans="1:7" x14ac:dyDescent="0.25">
      <c r="A144" t="s">
        <v>568</v>
      </c>
      <c r="B144" t="s">
        <v>303</v>
      </c>
      <c r="C144" t="s">
        <v>293</v>
      </c>
      <c r="D144" t="s">
        <v>304</v>
      </c>
      <c r="E144">
        <v>28.1</v>
      </c>
      <c r="F144" s="4">
        <f t="shared" si="4"/>
        <v>6.0377358490566038E-2</v>
      </c>
      <c r="G144">
        <f t="shared" si="5"/>
        <v>1</v>
      </c>
    </row>
    <row r="145" spans="1:7" x14ac:dyDescent="0.25">
      <c r="A145" t="s">
        <v>568</v>
      </c>
      <c r="B145" t="s">
        <v>305</v>
      </c>
      <c r="C145" t="s">
        <v>293</v>
      </c>
      <c r="D145" t="s">
        <v>306</v>
      </c>
      <c r="E145">
        <v>10.6</v>
      </c>
      <c r="F145" s="4">
        <f t="shared" si="4"/>
        <v>0.39245283018867927</v>
      </c>
      <c r="G145">
        <f t="shared" si="5"/>
        <v>2</v>
      </c>
    </row>
    <row r="146" spans="1:7" x14ac:dyDescent="0.25">
      <c r="A146" t="s">
        <v>568</v>
      </c>
      <c r="B146" t="s">
        <v>307</v>
      </c>
      <c r="C146" t="s">
        <v>308</v>
      </c>
      <c r="D146" t="s">
        <v>309</v>
      </c>
      <c r="E146">
        <v>19.7</v>
      </c>
      <c r="F146" s="4">
        <f t="shared" si="4"/>
        <v>0.15471698113207547</v>
      </c>
      <c r="G146">
        <f t="shared" si="5"/>
        <v>1</v>
      </c>
    </row>
    <row r="147" spans="1:7" x14ac:dyDescent="0.25">
      <c r="A147" t="s">
        <v>568</v>
      </c>
      <c r="B147" t="s">
        <v>310</v>
      </c>
      <c r="C147" t="s">
        <v>308</v>
      </c>
      <c r="D147" t="s">
        <v>311</v>
      </c>
      <c r="E147">
        <v>8.1999999999999993</v>
      </c>
      <c r="F147" s="4">
        <f t="shared" si="4"/>
        <v>0.54528301886792452</v>
      </c>
      <c r="G147">
        <f t="shared" si="5"/>
        <v>3</v>
      </c>
    </row>
    <row r="148" spans="1:7" x14ac:dyDescent="0.25">
      <c r="A148" t="s">
        <v>568</v>
      </c>
      <c r="B148" t="s">
        <v>312</v>
      </c>
      <c r="C148" t="s">
        <v>308</v>
      </c>
      <c r="D148" t="s">
        <v>313</v>
      </c>
      <c r="E148">
        <v>20.8</v>
      </c>
      <c r="F148" s="4">
        <f t="shared" si="4"/>
        <v>0.11132075471698114</v>
      </c>
      <c r="G148">
        <f t="shared" si="5"/>
        <v>1</v>
      </c>
    </row>
    <row r="149" spans="1:7" x14ac:dyDescent="0.25">
      <c r="A149" t="s">
        <v>568</v>
      </c>
      <c r="B149" t="s">
        <v>314</v>
      </c>
      <c r="C149" t="s">
        <v>308</v>
      </c>
      <c r="D149" t="s">
        <v>315</v>
      </c>
      <c r="E149">
        <v>12.7</v>
      </c>
      <c r="F149" s="4">
        <f t="shared" si="4"/>
        <v>0.30566037735849055</v>
      </c>
      <c r="G149">
        <f t="shared" si="5"/>
        <v>2</v>
      </c>
    </row>
    <row r="150" spans="1:7" x14ac:dyDescent="0.25">
      <c r="A150" t="s">
        <v>568</v>
      </c>
      <c r="B150" t="s">
        <v>316</v>
      </c>
      <c r="C150" t="s">
        <v>308</v>
      </c>
      <c r="D150" t="s">
        <v>317</v>
      </c>
      <c r="E150">
        <v>4.9000000000000004</v>
      </c>
      <c r="F150" s="4">
        <f t="shared" si="4"/>
        <v>0.81320754716981136</v>
      </c>
      <c r="G150">
        <f t="shared" si="5"/>
        <v>5</v>
      </c>
    </row>
    <row r="151" spans="1:7" x14ac:dyDescent="0.25">
      <c r="A151" t="s">
        <v>568</v>
      </c>
      <c r="B151" t="s">
        <v>318</v>
      </c>
      <c r="C151" t="s">
        <v>308</v>
      </c>
      <c r="D151" t="s">
        <v>319</v>
      </c>
      <c r="E151">
        <v>3.2</v>
      </c>
      <c r="F151" s="4">
        <f t="shared" si="4"/>
        <v>0.97735849056603774</v>
      </c>
      <c r="G151">
        <f t="shared" si="5"/>
        <v>5</v>
      </c>
    </row>
    <row r="152" spans="1:7" x14ac:dyDescent="0.25">
      <c r="A152" t="s">
        <v>568</v>
      </c>
      <c r="B152" t="s">
        <v>320</v>
      </c>
      <c r="C152" t="s">
        <v>308</v>
      </c>
      <c r="D152" t="s">
        <v>321</v>
      </c>
      <c r="E152">
        <v>7</v>
      </c>
      <c r="F152" s="4">
        <f t="shared" si="4"/>
        <v>0.6283018867924528</v>
      </c>
      <c r="G152">
        <f t="shared" si="5"/>
        <v>4</v>
      </c>
    </row>
    <row r="153" spans="1:7" x14ac:dyDescent="0.25">
      <c r="A153" t="s">
        <v>568</v>
      </c>
      <c r="B153" t="s">
        <v>322</v>
      </c>
      <c r="C153" t="s">
        <v>308</v>
      </c>
      <c r="D153" t="s">
        <v>323</v>
      </c>
      <c r="E153">
        <v>22.4</v>
      </c>
      <c r="F153" s="4">
        <f t="shared" si="4"/>
        <v>0.10188679245283019</v>
      </c>
      <c r="G153">
        <f t="shared" si="5"/>
        <v>1</v>
      </c>
    </row>
    <row r="154" spans="1:7" x14ac:dyDescent="0.25">
      <c r="A154" t="s">
        <v>568</v>
      </c>
      <c r="B154" t="s">
        <v>357</v>
      </c>
      <c r="C154" t="s">
        <v>325</v>
      </c>
      <c r="D154" t="s">
        <v>358</v>
      </c>
      <c r="E154">
        <v>6.3</v>
      </c>
      <c r="F154" s="4">
        <f t="shared" si="4"/>
        <v>0.67547169811320751</v>
      </c>
      <c r="G154">
        <f t="shared" si="5"/>
        <v>4</v>
      </c>
    </row>
    <row r="155" spans="1:7" x14ac:dyDescent="0.25">
      <c r="A155" t="s">
        <v>568</v>
      </c>
      <c r="B155" t="s">
        <v>324</v>
      </c>
      <c r="C155" t="s">
        <v>325</v>
      </c>
      <c r="D155" t="s">
        <v>326</v>
      </c>
      <c r="E155">
        <v>3.4</v>
      </c>
      <c r="F155" s="4">
        <f t="shared" si="4"/>
        <v>0.95660377358490567</v>
      </c>
      <c r="G155">
        <f t="shared" si="5"/>
        <v>5</v>
      </c>
    </row>
    <row r="156" spans="1:7" x14ac:dyDescent="0.25">
      <c r="A156" t="s">
        <v>568</v>
      </c>
      <c r="B156" t="s">
        <v>327</v>
      </c>
      <c r="C156" t="s">
        <v>325</v>
      </c>
      <c r="D156" t="s">
        <v>328</v>
      </c>
      <c r="E156">
        <v>6.7</v>
      </c>
      <c r="F156" s="4">
        <f t="shared" si="4"/>
        <v>0.6452830188679245</v>
      </c>
      <c r="G156">
        <f t="shared" si="5"/>
        <v>4</v>
      </c>
    </row>
    <row r="157" spans="1:7" x14ac:dyDescent="0.25">
      <c r="A157" t="s">
        <v>568</v>
      </c>
      <c r="B157" t="s">
        <v>329</v>
      </c>
      <c r="C157" t="s">
        <v>325</v>
      </c>
      <c r="D157" t="s">
        <v>330</v>
      </c>
      <c r="E157">
        <v>7.3</v>
      </c>
      <c r="F157" s="4">
        <f t="shared" si="4"/>
        <v>0.6132075471698113</v>
      </c>
      <c r="G157">
        <f t="shared" si="5"/>
        <v>4</v>
      </c>
    </row>
    <row r="158" spans="1:7" x14ac:dyDescent="0.25">
      <c r="A158" t="s">
        <v>568</v>
      </c>
      <c r="B158" t="s">
        <v>331</v>
      </c>
      <c r="C158" t="s">
        <v>325</v>
      </c>
      <c r="D158" t="s">
        <v>332</v>
      </c>
      <c r="E158">
        <v>5</v>
      </c>
      <c r="F158" s="4">
        <f t="shared" si="4"/>
        <v>0.79811320754716986</v>
      </c>
      <c r="G158">
        <f t="shared" si="5"/>
        <v>4</v>
      </c>
    </row>
    <row r="159" spans="1:7" x14ac:dyDescent="0.25">
      <c r="A159" t="s">
        <v>568</v>
      </c>
      <c r="B159" t="s">
        <v>367</v>
      </c>
      <c r="C159" t="s">
        <v>325</v>
      </c>
      <c r="D159" t="s">
        <v>368</v>
      </c>
      <c r="E159">
        <v>15.5</v>
      </c>
      <c r="F159" s="4">
        <f t="shared" si="4"/>
        <v>0.22264150943396227</v>
      </c>
      <c r="G159">
        <f t="shared" si="5"/>
        <v>2</v>
      </c>
    </row>
    <row r="160" spans="1:7" x14ac:dyDescent="0.25">
      <c r="A160" t="s">
        <v>568</v>
      </c>
      <c r="B160" t="s">
        <v>333</v>
      </c>
      <c r="C160" t="s">
        <v>325</v>
      </c>
      <c r="D160" t="s">
        <v>334</v>
      </c>
      <c r="E160">
        <v>3.3</v>
      </c>
      <c r="F160" s="4">
        <f t="shared" si="4"/>
        <v>0.9679245283018868</v>
      </c>
      <c r="G160">
        <f t="shared" si="5"/>
        <v>5</v>
      </c>
    </row>
    <row r="161" spans="1:7" x14ac:dyDescent="0.25">
      <c r="A161" t="s">
        <v>568</v>
      </c>
      <c r="B161" t="s">
        <v>335</v>
      </c>
      <c r="C161" t="s">
        <v>325</v>
      </c>
      <c r="D161" t="s">
        <v>336</v>
      </c>
      <c r="E161">
        <v>4.3</v>
      </c>
      <c r="F161" s="4">
        <f t="shared" si="4"/>
        <v>0.89811320754716983</v>
      </c>
      <c r="G161">
        <f t="shared" si="5"/>
        <v>5</v>
      </c>
    </row>
    <row r="162" spans="1:7" x14ac:dyDescent="0.25">
      <c r="A162" t="s">
        <v>568</v>
      </c>
      <c r="B162" t="s">
        <v>337</v>
      </c>
      <c r="C162" t="s">
        <v>325</v>
      </c>
      <c r="D162" t="s">
        <v>338</v>
      </c>
      <c r="E162">
        <v>5.5</v>
      </c>
      <c r="F162" s="4">
        <f t="shared" si="4"/>
        <v>0.73962264150943391</v>
      </c>
      <c r="G162">
        <f t="shared" si="5"/>
        <v>4</v>
      </c>
    </row>
    <row r="163" spans="1:7" x14ac:dyDescent="0.25">
      <c r="A163" t="s">
        <v>568</v>
      </c>
      <c r="B163" t="s">
        <v>355</v>
      </c>
      <c r="C163" t="s">
        <v>325</v>
      </c>
      <c r="D163" t="s">
        <v>356</v>
      </c>
      <c r="E163">
        <v>3.6</v>
      </c>
      <c r="F163" s="4">
        <f t="shared" si="4"/>
        <v>0.94528301886792454</v>
      </c>
      <c r="G163">
        <f t="shared" si="5"/>
        <v>5</v>
      </c>
    </row>
    <row r="164" spans="1:7" x14ac:dyDescent="0.25">
      <c r="A164" t="s">
        <v>568</v>
      </c>
      <c r="B164" t="s">
        <v>339</v>
      </c>
      <c r="C164" t="s">
        <v>325</v>
      </c>
      <c r="D164" t="s">
        <v>340</v>
      </c>
      <c r="E164">
        <v>7</v>
      </c>
      <c r="F164" s="4">
        <f t="shared" si="4"/>
        <v>0.6283018867924528</v>
      </c>
      <c r="G164">
        <f t="shared" si="5"/>
        <v>4</v>
      </c>
    </row>
    <row r="165" spans="1:7" x14ac:dyDescent="0.25">
      <c r="A165" t="s">
        <v>568</v>
      </c>
      <c r="B165" t="s">
        <v>341</v>
      </c>
      <c r="C165" t="s">
        <v>325</v>
      </c>
      <c r="D165" t="s">
        <v>342</v>
      </c>
      <c r="E165">
        <v>5.7</v>
      </c>
      <c r="F165" s="4">
        <f t="shared" si="4"/>
        <v>0.7245283018867924</v>
      </c>
      <c r="G165">
        <f t="shared" si="5"/>
        <v>4</v>
      </c>
    </row>
    <row r="166" spans="1:7" x14ac:dyDescent="0.25">
      <c r="A166" t="s">
        <v>568</v>
      </c>
      <c r="B166" t="s">
        <v>343</v>
      </c>
      <c r="C166" t="s">
        <v>325</v>
      </c>
      <c r="D166" t="s">
        <v>344</v>
      </c>
      <c r="E166">
        <v>4.9000000000000004</v>
      </c>
      <c r="F166" s="4">
        <f t="shared" si="4"/>
        <v>0.81320754716981136</v>
      </c>
      <c r="G166">
        <f t="shared" si="5"/>
        <v>5</v>
      </c>
    </row>
    <row r="167" spans="1:7" x14ac:dyDescent="0.25">
      <c r="A167" t="s">
        <v>568</v>
      </c>
      <c r="B167" t="s">
        <v>345</v>
      </c>
      <c r="C167" t="s">
        <v>325</v>
      </c>
      <c r="D167" t="s">
        <v>346</v>
      </c>
      <c r="E167">
        <v>4</v>
      </c>
      <c r="F167" s="4">
        <f t="shared" si="4"/>
        <v>0.91698113207547172</v>
      </c>
      <c r="G167">
        <f t="shared" si="5"/>
        <v>5</v>
      </c>
    </row>
    <row r="168" spans="1:7" x14ac:dyDescent="0.25">
      <c r="A168" t="s">
        <v>568</v>
      </c>
      <c r="B168" t="s">
        <v>361</v>
      </c>
      <c r="C168" t="s">
        <v>325</v>
      </c>
      <c r="D168" t="s">
        <v>362</v>
      </c>
      <c r="E168">
        <v>6.1</v>
      </c>
      <c r="F168" s="4">
        <f t="shared" si="4"/>
        <v>0.6924528301886792</v>
      </c>
      <c r="G168">
        <f t="shared" si="5"/>
        <v>4</v>
      </c>
    </row>
    <row r="169" spans="1:7" x14ac:dyDescent="0.25">
      <c r="A169" t="s">
        <v>568</v>
      </c>
      <c r="B169" t="s">
        <v>359</v>
      </c>
      <c r="C169" t="s">
        <v>325</v>
      </c>
      <c r="D169" t="s">
        <v>360</v>
      </c>
      <c r="E169">
        <v>3.8</v>
      </c>
      <c r="F169" s="4">
        <f t="shared" si="4"/>
        <v>0.92641509433962266</v>
      </c>
      <c r="G169">
        <f t="shared" si="5"/>
        <v>5</v>
      </c>
    </row>
    <row r="170" spans="1:7" x14ac:dyDescent="0.25">
      <c r="A170" t="s">
        <v>568</v>
      </c>
      <c r="B170" t="s">
        <v>347</v>
      </c>
      <c r="C170" t="s">
        <v>325</v>
      </c>
      <c r="D170" t="s">
        <v>348</v>
      </c>
      <c r="E170">
        <v>10.8</v>
      </c>
      <c r="F170" s="4">
        <f t="shared" si="4"/>
        <v>0.38113207547169814</v>
      </c>
      <c r="G170">
        <f t="shared" si="5"/>
        <v>2</v>
      </c>
    </row>
    <row r="171" spans="1:7" x14ac:dyDescent="0.25">
      <c r="A171" t="s">
        <v>568</v>
      </c>
      <c r="B171" t="s">
        <v>349</v>
      </c>
      <c r="C171" t="s">
        <v>325</v>
      </c>
      <c r="D171" t="s">
        <v>350</v>
      </c>
      <c r="E171">
        <v>7.8</v>
      </c>
      <c r="F171" s="4">
        <f t="shared" si="4"/>
        <v>0.5641509433962264</v>
      </c>
      <c r="G171">
        <f t="shared" si="5"/>
        <v>3</v>
      </c>
    </row>
    <row r="172" spans="1:7" x14ac:dyDescent="0.25">
      <c r="A172" t="s">
        <v>568</v>
      </c>
      <c r="B172" t="s">
        <v>351</v>
      </c>
      <c r="C172" t="s">
        <v>325</v>
      </c>
      <c r="D172" t="s">
        <v>352</v>
      </c>
      <c r="E172">
        <v>6</v>
      </c>
      <c r="F172" s="4">
        <f t="shared" si="4"/>
        <v>0.70377358490566033</v>
      </c>
      <c r="G172">
        <f t="shared" si="5"/>
        <v>4</v>
      </c>
    </row>
    <row r="173" spans="1:7" x14ac:dyDescent="0.25">
      <c r="A173" t="s">
        <v>568</v>
      </c>
      <c r="B173" t="s">
        <v>353</v>
      </c>
      <c r="C173" t="s">
        <v>325</v>
      </c>
      <c r="D173" t="s">
        <v>354</v>
      </c>
      <c r="E173">
        <v>4</v>
      </c>
      <c r="F173" s="4">
        <f t="shared" si="4"/>
        <v>0.91698113207547172</v>
      </c>
      <c r="G173">
        <f t="shared" si="5"/>
        <v>5</v>
      </c>
    </row>
    <row r="174" spans="1:7" x14ac:dyDescent="0.25">
      <c r="A174" t="s">
        <v>568</v>
      </c>
      <c r="B174" t="s">
        <v>363</v>
      </c>
      <c r="C174" t="s">
        <v>325</v>
      </c>
      <c r="D174" t="s">
        <v>364</v>
      </c>
      <c r="E174">
        <v>5.7</v>
      </c>
      <c r="F174" s="4">
        <f t="shared" si="4"/>
        <v>0.7245283018867924</v>
      </c>
      <c r="G174">
        <f t="shared" si="5"/>
        <v>4</v>
      </c>
    </row>
    <row r="175" spans="1:7" x14ac:dyDescent="0.25">
      <c r="A175" t="s">
        <v>568</v>
      </c>
      <c r="B175" t="s">
        <v>365</v>
      </c>
      <c r="C175" t="s">
        <v>325</v>
      </c>
      <c r="D175" t="s">
        <v>366</v>
      </c>
      <c r="E175">
        <v>4.3</v>
      </c>
      <c r="F175" s="4">
        <f t="shared" si="4"/>
        <v>0.89811320754716983</v>
      </c>
      <c r="G175">
        <f t="shared" si="5"/>
        <v>5</v>
      </c>
    </row>
    <row r="176" spans="1:7" x14ac:dyDescent="0.25">
      <c r="A176" t="s">
        <v>568</v>
      </c>
      <c r="B176" t="s">
        <v>384</v>
      </c>
      <c r="C176" t="s">
        <v>370</v>
      </c>
      <c r="D176" t="s">
        <v>385</v>
      </c>
      <c r="E176">
        <v>7</v>
      </c>
      <c r="F176" s="4">
        <f t="shared" si="4"/>
        <v>0.6283018867924528</v>
      </c>
      <c r="G176">
        <f t="shared" si="5"/>
        <v>4</v>
      </c>
    </row>
    <row r="177" spans="1:7" x14ac:dyDescent="0.25">
      <c r="A177" t="s">
        <v>568</v>
      </c>
      <c r="B177" t="s">
        <v>369</v>
      </c>
      <c r="C177" t="s">
        <v>370</v>
      </c>
      <c r="D177" t="s">
        <v>371</v>
      </c>
      <c r="E177">
        <v>33.299999999999997</v>
      </c>
      <c r="F177" s="4">
        <f t="shared" si="4"/>
        <v>3.3962264150943396E-2</v>
      </c>
      <c r="G177">
        <f t="shared" si="5"/>
        <v>1</v>
      </c>
    </row>
    <row r="178" spans="1:7" x14ac:dyDescent="0.25">
      <c r="A178" t="s">
        <v>568</v>
      </c>
      <c r="B178" t="s">
        <v>372</v>
      </c>
      <c r="C178" t="s">
        <v>370</v>
      </c>
      <c r="D178" t="s">
        <v>373</v>
      </c>
      <c r="E178">
        <v>18.2</v>
      </c>
      <c r="F178" s="4">
        <f t="shared" si="4"/>
        <v>0.17169811320754716</v>
      </c>
      <c r="G178">
        <f t="shared" si="5"/>
        <v>1</v>
      </c>
    </row>
    <row r="179" spans="1:7" x14ac:dyDescent="0.25">
      <c r="A179" t="s">
        <v>568</v>
      </c>
      <c r="B179" t="s">
        <v>376</v>
      </c>
      <c r="C179" t="s">
        <v>370</v>
      </c>
      <c r="D179" t="s">
        <v>377</v>
      </c>
      <c r="E179">
        <v>41.7</v>
      </c>
      <c r="F179" s="4">
        <f t="shared" si="4"/>
        <v>1.1320754716981131E-2</v>
      </c>
      <c r="G179">
        <f t="shared" si="5"/>
        <v>1</v>
      </c>
    </row>
    <row r="180" spans="1:7" x14ac:dyDescent="0.25">
      <c r="A180" t="s">
        <v>568</v>
      </c>
      <c r="B180" t="s">
        <v>378</v>
      </c>
      <c r="C180" t="s">
        <v>370</v>
      </c>
      <c r="D180" t="s">
        <v>379</v>
      </c>
      <c r="E180">
        <v>10.4</v>
      </c>
      <c r="F180" s="4">
        <f t="shared" si="4"/>
        <v>0.40754716981132078</v>
      </c>
      <c r="G180">
        <f t="shared" si="5"/>
        <v>3</v>
      </c>
    </row>
    <row r="181" spans="1:7" x14ac:dyDescent="0.25">
      <c r="A181" t="s">
        <v>568</v>
      </c>
      <c r="B181" t="s">
        <v>380</v>
      </c>
      <c r="C181" t="s">
        <v>370</v>
      </c>
      <c r="D181" t="s">
        <v>381</v>
      </c>
      <c r="E181">
        <v>30.5</v>
      </c>
      <c r="F181" s="4">
        <f t="shared" si="4"/>
        <v>5.6603773584905662E-2</v>
      </c>
      <c r="G181">
        <f t="shared" si="5"/>
        <v>1</v>
      </c>
    </row>
    <row r="182" spans="1:7" x14ac:dyDescent="0.25">
      <c r="A182" t="s">
        <v>568</v>
      </c>
      <c r="B182" t="s">
        <v>382</v>
      </c>
      <c r="C182" t="s">
        <v>370</v>
      </c>
      <c r="D182" t="s">
        <v>383</v>
      </c>
      <c r="E182">
        <v>6.3</v>
      </c>
      <c r="F182" s="4">
        <f t="shared" si="4"/>
        <v>0.67547169811320751</v>
      </c>
      <c r="G182">
        <f t="shared" si="5"/>
        <v>4</v>
      </c>
    </row>
    <row r="183" spans="1:7" x14ac:dyDescent="0.25">
      <c r="A183" t="s">
        <v>568</v>
      </c>
      <c r="B183" t="s">
        <v>386</v>
      </c>
      <c r="C183" t="s">
        <v>370</v>
      </c>
      <c r="D183" t="s">
        <v>387</v>
      </c>
      <c r="E183">
        <v>10.3</v>
      </c>
      <c r="F183" s="4">
        <f t="shared" si="4"/>
        <v>0.4188679245283019</v>
      </c>
      <c r="G183">
        <f t="shared" si="5"/>
        <v>3</v>
      </c>
    </row>
    <row r="184" spans="1:7" x14ac:dyDescent="0.25">
      <c r="A184" t="s">
        <v>568</v>
      </c>
      <c r="B184" t="s">
        <v>374</v>
      </c>
      <c r="C184" t="s">
        <v>370</v>
      </c>
      <c r="D184" t="s">
        <v>375</v>
      </c>
      <c r="E184">
        <v>17.100000000000001</v>
      </c>
      <c r="F184" s="4">
        <f t="shared" si="4"/>
        <v>0.19056603773584907</v>
      </c>
      <c r="G184">
        <f t="shared" si="5"/>
        <v>1</v>
      </c>
    </row>
    <row r="185" spans="1:7" x14ac:dyDescent="0.25">
      <c r="A185" t="s">
        <v>568</v>
      </c>
      <c r="B185" t="s">
        <v>388</v>
      </c>
      <c r="C185" t="s">
        <v>370</v>
      </c>
      <c r="D185" t="s">
        <v>389</v>
      </c>
      <c r="E185">
        <v>3.6</v>
      </c>
      <c r="F185" s="4">
        <f t="shared" si="4"/>
        <v>0.94528301886792454</v>
      </c>
      <c r="G185">
        <f t="shared" si="5"/>
        <v>5</v>
      </c>
    </row>
    <row r="186" spans="1:7" x14ac:dyDescent="0.25">
      <c r="A186" t="s">
        <v>568</v>
      </c>
      <c r="B186" t="s">
        <v>390</v>
      </c>
      <c r="C186" t="s">
        <v>391</v>
      </c>
      <c r="D186" t="s">
        <v>392</v>
      </c>
      <c r="E186">
        <v>19</v>
      </c>
      <c r="F186" s="4">
        <f t="shared" si="4"/>
        <v>0.15849056603773584</v>
      </c>
      <c r="G186">
        <f t="shared" si="5"/>
        <v>1</v>
      </c>
    </row>
    <row r="187" spans="1:7" x14ac:dyDescent="0.25">
      <c r="A187" t="s">
        <v>568</v>
      </c>
      <c r="B187" t="s">
        <v>393</v>
      </c>
      <c r="C187" t="s">
        <v>391</v>
      </c>
      <c r="D187" t="s">
        <v>394</v>
      </c>
      <c r="E187">
        <v>21.3</v>
      </c>
      <c r="F187" s="4">
        <f t="shared" si="4"/>
        <v>0.10566037735849057</v>
      </c>
      <c r="G187">
        <f t="shared" si="5"/>
        <v>1</v>
      </c>
    </row>
    <row r="188" spans="1:7" x14ac:dyDescent="0.25">
      <c r="A188" t="s">
        <v>568</v>
      </c>
      <c r="B188" t="s">
        <v>395</v>
      </c>
      <c r="C188" t="s">
        <v>391</v>
      </c>
      <c r="D188" t="s">
        <v>396</v>
      </c>
      <c r="E188">
        <v>10.199999999999999</v>
      </c>
      <c r="F188" s="4">
        <f t="shared" si="4"/>
        <v>0.43018867924528303</v>
      </c>
      <c r="G188">
        <f t="shared" si="5"/>
        <v>3</v>
      </c>
    </row>
    <row r="189" spans="1:7" x14ac:dyDescent="0.25">
      <c r="A189" t="s">
        <v>568</v>
      </c>
      <c r="B189" t="s">
        <v>397</v>
      </c>
      <c r="C189" t="s">
        <v>391</v>
      </c>
      <c r="D189" t="s">
        <v>398</v>
      </c>
      <c r="E189">
        <v>32.299999999999997</v>
      </c>
      <c r="F189" s="4">
        <f t="shared" si="4"/>
        <v>4.5283018867924525E-2</v>
      </c>
      <c r="G189">
        <f t="shared" si="5"/>
        <v>1</v>
      </c>
    </row>
    <row r="190" spans="1:7" x14ac:dyDescent="0.25">
      <c r="A190" t="s">
        <v>568</v>
      </c>
      <c r="B190" t="s">
        <v>399</v>
      </c>
      <c r="C190" t="s">
        <v>391</v>
      </c>
      <c r="D190" t="s">
        <v>400</v>
      </c>
      <c r="E190">
        <v>4.5999999999999996</v>
      </c>
      <c r="F190" s="4">
        <f t="shared" si="4"/>
        <v>0.86226415094339626</v>
      </c>
      <c r="G190">
        <f t="shared" si="5"/>
        <v>5</v>
      </c>
    </row>
    <row r="191" spans="1:7" x14ac:dyDescent="0.25">
      <c r="A191" t="s">
        <v>568</v>
      </c>
      <c r="B191" t="s">
        <v>401</v>
      </c>
      <c r="C191" t="s">
        <v>391</v>
      </c>
      <c r="D191" t="s">
        <v>402</v>
      </c>
      <c r="E191">
        <v>20.6</v>
      </c>
      <c r="F191" s="4">
        <f t="shared" si="4"/>
        <v>0.1169811320754717</v>
      </c>
      <c r="G191">
        <f t="shared" si="5"/>
        <v>1</v>
      </c>
    </row>
    <row r="192" spans="1:7" x14ac:dyDescent="0.25">
      <c r="A192" t="s">
        <v>568</v>
      </c>
      <c r="B192" t="s">
        <v>403</v>
      </c>
      <c r="C192" t="s">
        <v>391</v>
      </c>
      <c r="D192" t="s">
        <v>404</v>
      </c>
      <c r="E192">
        <v>7.7</v>
      </c>
      <c r="F192" s="4">
        <f t="shared" si="4"/>
        <v>0.57169811320754715</v>
      </c>
      <c r="G192">
        <f t="shared" si="5"/>
        <v>3</v>
      </c>
    </row>
    <row r="193" spans="1:7" x14ac:dyDescent="0.25">
      <c r="A193" t="s">
        <v>568</v>
      </c>
      <c r="B193" t="s">
        <v>405</v>
      </c>
      <c r="C193" t="s">
        <v>406</v>
      </c>
      <c r="D193" t="s">
        <v>407</v>
      </c>
      <c r="E193">
        <v>32.9</v>
      </c>
      <c r="F193" s="4">
        <f t="shared" si="4"/>
        <v>3.7735849056603772E-2</v>
      </c>
      <c r="G193">
        <f t="shared" si="5"/>
        <v>1</v>
      </c>
    </row>
    <row r="194" spans="1:7" x14ac:dyDescent="0.25">
      <c r="A194" t="s">
        <v>568</v>
      </c>
      <c r="B194" t="s">
        <v>408</v>
      </c>
      <c r="C194" t="s">
        <v>406</v>
      </c>
      <c r="D194" t="s">
        <v>409</v>
      </c>
      <c r="E194">
        <v>4.5999999999999996</v>
      </c>
      <c r="F194" s="4">
        <f t="shared" ref="F194:F257" si="6">_xlfn.RANK.AVG(E194,E$2:E$266)/COUNTIF(E$2:E$266,"&gt;0")</f>
        <v>0.86226415094339626</v>
      </c>
      <c r="G194">
        <f t="shared" ref="G194:G257" si="7">FLOOR((F194+0.1999999999)/0.2,1)</f>
        <v>5</v>
      </c>
    </row>
    <row r="195" spans="1:7" x14ac:dyDescent="0.25">
      <c r="A195" t="s">
        <v>568</v>
      </c>
      <c r="B195" t="s">
        <v>410</v>
      </c>
      <c r="C195" t="s">
        <v>406</v>
      </c>
      <c r="D195" t="s">
        <v>411</v>
      </c>
      <c r="E195">
        <v>5.7</v>
      </c>
      <c r="F195" s="4">
        <f t="shared" si="6"/>
        <v>0.7245283018867924</v>
      </c>
      <c r="G195">
        <f t="shared" si="7"/>
        <v>4</v>
      </c>
    </row>
    <row r="196" spans="1:7" x14ac:dyDescent="0.25">
      <c r="A196" t="s">
        <v>568</v>
      </c>
      <c r="B196" t="s">
        <v>412</v>
      </c>
      <c r="C196" t="s">
        <v>406</v>
      </c>
      <c r="D196" t="s">
        <v>413</v>
      </c>
      <c r="E196">
        <v>16.100000000000001</v>
      </c>
      <c r="F196" s="4">
        <f t="shared" si="6"/>
        <v>0.21320754716981133</v>
      </c>
      <c r="G196">
        <f t="shared" si="7"/>
        <v>2</v>
      </c>
    </row>
    <row r="197" spans="1:7" x14ac:dyDescent="0.25">
      <c r="A197" t="s">
        <v>568</v>
      </c>
      <c r="B197" t="s">
        <v>414</v>
      </c>
      <c r="C197" t="s">
        <v>415</v>
      </c>
      <c r="D197" t="s">
        <v>416</v>
      </c>
      <c r="E197">
        <v>9.8000000000000007</v>
      </c>
      <c r="F197" s="4">
        <f t="shared" si="6"/>
        <v>0.46226415094339623</v>
      </c>
      <c r="G197">
        <f t="shared" si="7"/>
        <v>3</v>
      </c>
    </row>
    <row r="198" spans="1:7" x14ac:dyDescent="0.25">
      <c r="A198" t="s">
        <v>568</v>
      </c>
      <c r="B198" t="s">
        <v>417</v>
      </c>
      <c r="C198" t="s">
        <v>415</v>
      </c>
      <c r="D198" t="s">
        <v>418</v>
      </c>
      <c r="E198">
        <v>20.3</v>
      </c>
      <c r="F198" s="4">
        <f t="shared" si="6"/>
        <v>0.12830188679245283</v>
      </c>
      <c r="G198">
        <f t="shared" si="7"/>
        <v>1</v>
      </c>
    </row>
    <row r="199" spans="1:7" x14ac:dyDescent="0.25">
      <c r="A199" t="s">
        <v>568</v>
      </c>
      <c r="B199" t="s">
        <v>419</v>
      </c>
      <c r="C199" t="s">
        <v>415</v>
      </c>
      <c r="D199" t="s">
        <v>420</v>
      </c>
      <c r="E199">
        <v>12.6</v>
      </c>
      <c r="F199" s="4">
        <f t="shared" si="6"/>
        <v>0.31320754716981131</v>
      </c>
      <c r="G199">
        <f t="shared" si="7"/>
        <v>2</v>
      </c>
    </row>
    <row r="200" spans="1:7" x14ac:dyDescent="0.25">
      <c r="A200" t="s">
        <v>568</v>
      </c>
      <c r="B200" t="s">
        <v>421</v>
      </c>
      <c r="C200" t="s">
        <v>415</v>
      </c>
      <c r="D200" t="s">
        <v>422</v>
      </c>
      <c r="E200">
        <v>11.6</v>
      </c>
      <c r="F200" s="4">
        <f t="shared" si="6"/>
        <v>0.35471698113207545</v>
      </c>
      <c r="G200">
        <f t="shared" si="7"/>
        <v>2</v>
      </c>
    </row>
    <row r="201" spans="1:7" x14ac:dyDescent="0.25">
      <c r="A201" t="s">
        <v>568</v>
      </c>
      <c r="B201" t="s">
        <v>423</v>
      </c>
      <c r="C201" t="s">
        <v>415</v>
      </c>
      <c r="D201" t="s">
        <v>424</v>
      </c>
      <c r="E201">
        <v>8.6</v>
      </c>
      <c r="F201" s="4">
        <f t="shared" si="6"/>
        <v>0.50754716981132075</v>
      </c>
      <c r="G201">
        <f t="shared" si="7"/>
        <v>3</v>
      </c>
    </row>
    <row r="202" spans="1:7" x14ac:dyDescent="0.25">
      <c r="A202" t="s">
        <v>568</v>
      </c>
      <c r="B202" t="s">
        <v>425</v>
      </c>
      <c r="C202" t="s">
        <v>415</v>
      </c>
      <c r="D202" t="s">
        <v>426</v>
      </c>
      <c r="E202">
        <v>8.4</v>
      </c>
      <c r="F202" s="4">
        <f t="shared" si="6"/>
        <v>0.52830188679245282</v>
      </c>
      <c r="G202">
        <f t="shared" si="7"/>
        <v>3</v>
      </c>
    </row>
    <row r="203" spans="1:7" x14ac:dyDescent="0.25">
      <c r="A203" t="s">
        <v>568</v>
      </c>
      <c r="B203" t="s">
        <v>427</v>
      </c>
      <c r="C203" t="s">
        <v>415</v>
      </c>
      <c r="D203" t="s">
        <v>428</v>
      </c>
      <c r="E203">
        <v>14.8</v>
      </c>
      <c r="F203" s="4">
        <f t="shared" si="6"/>
        <v>0.24150943396226415</v>
      </c>
      <c r="G203">
        <f t="shared" si="7"/>
        <v>2</v>
      </c>
    </row>
    <row r="204" spans="1:7" x14ac:dyDescent="0.25">
      <c r="A204" t="s">
        <v>568</v>
      </c>
      <c r="B204" t="s">
        <v>429</v>
      </c>
      <c r="C204" t="s">
        <v>415</v>
      </c>
      <c r="D204" t="s">
        <v>430</v>
      </c>
      <c r="E204">
        <v>9.8000000000000007</v>
      </c>
      <c r="F204" s="4">
        <f t="shared" si="6"/>
        <v>0.46226415094339623</v>
      </c>
      <c r="G204">
        <f t="shared" si="7"/>
        <v>3</v>
      </c>
    </row>
    <row r="205" spans="1:7" x14ac:dyDescent="0.25">
      <c r="A205" t="s">
        <v>568</v>
      </c>
      <c r="B205" t="s">
        <v>431</v>
      </c>
      <c r="C205" t="s">
        <v>415</v>
      </c>
      <c r="D205" t="s">
        <v>432</v>
      </c>
      <c r="E205">
        <v>4.7</v>
      </c>
      <c r="F205" s="4">
        <f t="shared" si="6"/>
        <v>0.839622641509434</v>
      </c>
      <c r="G205">
        <f t="shared" si="7"/>
        <v>5</v>
      </c>
    </row>
    <row r="206" spans="1:7" x14ac:dyDescent="0.25">
      <c r="A206" t="s">
        <v>568</v>
      </c>
      <c r="B206" t="s">
        <v>433</v>
      </c>
      <c r="C206" t="s">
        <v>415</v>
      </c>
      <c r="D206" t="s">
        <v>434</v>
      </c>
      <c r="E206">
        <v>5.0999999999999996</v>
      </c>
      <c r="F206" s="4">
        <f t="shared" si="6"/>
        <v>0.78679245283018873</v>
      </c>
      <c r="G206">
        <f t="shared" si="7"/>
        <v>4</v>
      </c>
    </row>
    <row r="207" spans="1:7" x14ac:dyDescent="0.25">
      <c r="A207" t="s">
        <v>568</v>
      </c>
      <c r="B207" t="s">
        <v>435</v>
      </c>
      <c r="C207" t="s">
        <v>436</v>
      </c>
      <c r="D207" t="s">
        <v>437</v>
      </c>
      <c r="E207">
        <v>2</v>
      </c>
      <c r="F207" s="4">
        <f t="shared" si="6"/>
        <v>1</v>
      </c>
      <c r="G207">
        <f t="shared" si="7"/>
        <v>5</v>
      </c>
    </row>
    <row r="208" spans="1:7" x14ac:dyDescent="0.25">
      <c r="A208" t="s">
        <v>568</v>
      </c>
      <c r="B208" t="s">
        <v>438</v>
      </c>
      <c r="C208" t="s">
        <v>439</v>
      </c>
      <c r="D208" t="s">
        <v>440</v>
      </c>
      <c r="E208">
        <v>24.7</v>
      </c>
      <c r="F208" s="4">
        <f t="shared" si="6"/>
        <v>8.3018867924528297E-2</v>
      </c>
      <c r="G208">
        <f t="shared" si="7"/>
        <v>1</v>
      </c>
    </row>
    <row r="209" spans="1:7" x14ac:dyDescent="0.25">
      <c r="A209" t="s">
        <v>568</v>
      </c>
      <c r="B209" t="s">
        <v>457</v>
      </c>
      <c r="C209" t="s">
        <v>439</v>
      </c>
      <c r="D209" t="s">
        <v>458</v>
      </c>
      <c r="E209">
        <v>13.3</v>
      </c>
      <c r="F209" s="4">
        <f t="shared" si="6"/>
        <v>0.27547169811320754</v>
      </c>
      <c r="G209">
        <f t="shared" si="7"/>
        <v>2</v>
      </c>
    </row>
    <row r="210" spans="1:7" x14ac:dyDescent="0.25">
      <c r="A210" t="s">
        <v>568</v>
      </c>
      <c r="B210" t="s">
        <v>441</v>
      </c>
      <c r="C210" t="s">
        <v>439</v>
      </c>
      <c r="D210" t="s">
        <v>442</v>
      </c>
      <c r="E210">
        <v>4.7</v>
      </c>
      <c r="F210" s="4">
        <f t="shared" si="6"/>
        <v>0.839622641509434</v>
      </c>
      <c r="G210">
        <f t="shared" si="7"/>
        <v>5</v>
      </c>
    </row>
    <row r="211" spans="1:7" x14ac:dyDescent="0.25">
      <c r="A211" t="s">
        <v>568</v>
      </c>
      <c r="B211" t="s">
        <v>443</v>
      </c>
      <c r="C211" t="s">
        <v>439</v>
      </c>
      <c r="D211" t="s">
        <v>444</v>
      </c>
      <c r="E211">
        <v>3.7</v>
      </c>
      <c r="F211" s="4">
        <f t="shared" si="6"/>
        <v>0.9358490566037736</v>
      </c>
      <c r="G211">
        <f t="shared" si="7"/>
        <v>5</v>
      </c>
    </row>
    <row r="212" spans="1:7" x14ac:dyDescent="0.25">
      <c r="A212" t="s">
        <v>568</v>
      </c>
      <c r="B212" t="s">
        <v>445</v>
      </c>
      <c r="C212" t="s">
        <v>439</v>
      </c>
      <c r="D212" t="s">
        <v>446</v>
      </c>
      <c r="E212">
        <v>10.9</v>
      </c>
      <c r="F212" s="4">
        <f t="shared" si="6"/>
        <v>0.37358490566037733</v>
      </c>
      <c r="G212">
        <f t="shared" si="7"/>
        <v>2</v>
      </c>
    </row>
    <row r="213" spans="1:7" x14ac:dyDescent="0.25">
      <c r="A213" t="s">
        <v>568</v>
      </c>
      <c r="B213" t="s">
        <v>459</v>
      </c>
      <c r="C213" t="s">
        <v>439</v>
      </c>
      <c r="D213" t="s">
        <v>460</v>
      </c>
      <c r="E213">
        <v>31.6</v>
      </c>
      <c r="F213" s="4">
        <f t="shared" si="6"/>
        <v>4.9056603773584909E-2</v>
      </c>
      <c r="G213">
        <f t="shared" si="7"/>
        <v>1</v>
      </c>
    </row>
    <row r="214" spans="1:7" x14ac:dyDescent="0.25">
      <c r="A214" t="s">
        <v>568</v>
      </c>
      <c r="B214" t="s">
        <v>447</v>
      </c>
      <c r="C214" t="s">
        <v>439</v>
      </c>
      <c r="D214" t="s">
        <v>448</v>
      </c>
      <c r="E214">
        <v>7.3</v>
      </c>
      <c r="F214" s="4">
        <f t="shared" si="6"/>
        <v>0.6132075471698113</v>
      </c>
      <c r="G214">
        <f t="shared" si="7"/>
        <v>4</v>
      </c>
    </row>
    <row r="215" spans="1:7" x14ac:dyDescent="0.25">
      <c r="A215" t="s">
        <v>568</v>
      </c>
      <c r="B215" t="s">
        <v>449</v>
      </c>
      <c r="C215" t="s">
        <v>439</v>
      </c>
      <c r="D215" t="s">
        <v>450</v>
      </c>
      <c r="E215">
        <v>3.8</v>
      </c>
      <c r="F215" s="4">
        <f t="shared" si="6"/>
        <v>0.92641509433962266</v>
      </c>
      <c r="G215">
        <f t="shared" si="7"/>
        <v>5</v>
      </c>
    </row>
    <row r="216" spans="1:7" x14ac:dyDescent="0.25">
      <c r="A216" t="s">
        <v>568</v>
      </c>
      <c r="B216" t="s">
        <v>451</v>
      </c>
      <c r="C216" t="s">
        <v>439</v>
      </c>
      <c r="D216" t="s">
        <v>452</v>
      </c>
      <c r="E216">
        <v>5</v>
      </c>
      <c r="F216" s="4">
        <f t="shared" si="6"/>
        <v>0.79811320754716986</v>
      </c>
      <c r="G216">
        <f t="shared" si="7"/>
        <v>4</v>
      </c>
    </row>
    <row r="217" spans="1:7" x14ac:dyDescent="0.25">
      <c r="A217" t="s">
        <v>568</v>
      </c>
      <c r="B217" t="s">
        <v>453</v>
      </c>
      <c r="C217" t="s">
        <v>439</v>
      </c>
      <c r="D217" t="s">
        <v>454</v>
      </c>
      <c r="E217">
        <v>2.9</v>
      </c>
      <c r="F217" s="4">
        <f t="shared" si="6"/>
        <v>0.98867924528301887</v>
      </c>
      <c r="G217">
        <f t="shared" si="7"/>
        <v>5</v>
      </c>
    </row>
    <row r="218" spans="1:7" x14ac:dyDescent="0.25">
      <c r="A218" t="s">
        <v>568</v>
      </c>
      <c r="B218" t="s">
        <v>455</v>
      </c>
      <c r="C218" t="s">
        <v>439</v>
      </c>
      <c r="D218" t="s">
        <v>456</v>
      </c>
      <c r="E218">
        <v>9.3000000000000007</v>
      </c>
      <c r="F218" s="4">
        <f t="shared" si="6"/>
        <v>0.48490566037735849</v>
      </c>
      <c r="G218">
        <f t="shared" si="7"/>
        <v>3</v>
      </c>
    </row>
    <row r="219" spans="1:7" x14ac:dyDescent="0.25">
      <c r="A219" t="s">
        <v>568</v>
      </c>
      <c r="B219" t="s">
        <v>461</v>
      </c>
      <c r="C219" t="s">
        <v>462</v>
      </c>
      <c r="D219" t="s">
        <v>463</v>
      </c>
      <c r="E219">
        <v>19.8</v>
      </c>
      <c r="F219" s="4">
        <f t="shared" si="6"/>
        <v>0.1490566037735849</v>
      </c>
      <c r="G219">
        <f t="shared" si="7"/>
        <v>1</v>
      </c>
    </row>
    <row r="220" spans="1:7" x14ac:dyDescent="0.25">
      <c r="A220" t="s">
        <v>568</v>
      </c>
      <c r="B220" t="s">
        <v>464</v>
      </c>
      <c r="C220" t="s">
        <v>462</v>
      </c>
      <c r="D220" t="s">
        <v>465</v>
      </c>
      <c r="E220">
        <v>12.5</v>
      </c>
      <c r="F220" s="4">
        <f t="shared" si="6"/>
        <v>0.31698113207547168</v>
      </c>
      <c r="G220">
        <f t="shared" si="7"/>
        <v>2</v>
      </c>
    </row>
    <row r="221" spans="1:7" x14ac:dyDescent="0.25">
      <c r="A221" t="s">
        <v>568</v>
      </c>
      <c r="B221" t="s">
        <v>466</v>
      </c>
      <c r="C221" t="s">
        <v>462</v>
      </c>
      <c r="D221" t="s">
        <v>467</v>
      </c>
      <c r="E221">
        <v>16.100000000000001</v>
      </c>
      <c r="F221" s="4">
        <f t="shared" si="6"/>
        <v>0.21320754716981133</v>
      </c>
      <c r="G221">
        <f t="shared" si="7"/>
        <v>2</v>
      </c>
    </row>
    <row r="222" spans="1:7" x14ac:dyDescent="0.25">
      <c r="A222" t="s">
        <v>568</v>
      </c>
      <c r="B222" t="s">
        <v>468</v>
      </c>
      <c r="C222" t="s">
        <v>462</v>
      </c>
      <c r="D222" t="s">
        <v>469</v>
      </c>
      <c r="E222">
        <v>9.5</v>
      </c>
      <c r="F222" s="4">
        <f t="shared" si="6"/>
        <v>0.47547169811320755</v>
      </c>
      <c r="G222">
        <f t="shared" si="7"/>
        <v>3</v>
      </c>
    </row>
    <row r="223" spans="1:7" x14ac:dyDescent="0.25">
      <c r="A223" t="s">
        <v>568</v>
      </c>
      <c r="B223" t="s">
        <v>470</v>
      </c>
      <c r="C223" t="s">
        <v>462</v>
      </c>
      <c r="D223" t="s">
        <v>471</v>
      </c>
      <c r="E223">
        <v>4.7</v>
      </c>
      <c r="F223" s="4">
        <f t="shared" si="6"/>
        <v>0.839622641509434</v>
      </c>
      <c r="G223">
        <f t="shared" si="7"/>
        <v>5</v>
      </c>
    </row>
    <row r="224" spans="1:7" x14ac:dyDescent="0.25">
      <c r="A224" t="s">
        <v>568</v>
      </c>
      <c r="B224" t="s">
        <v>472</v>
      </c>
      <c r="C224" t="s">
        <v>473</v>
      </c>
      <c r="D224" t="s">
        <v>474</v>
      </c>
      <c r="E224">
        <v>10.4</v>
      </c>
      <c r="F224" s="4">
        <f t="shared" si="6"/>
        <v>0.40754716981132078</v>
      </c>
      <c r="G224">
        <f t="shared" si="7"/>
        <v>3</v>
      </c>
    </row>
    <row r="225" spans="1:7" x14ac:dyDescent="0.25">
      <c r="A225" t="s">
        <v>568</v>
      </c>
      <c r="B225" t="s">
        <v>475</v>
      </c>
      <c r="C225" t="s">
        <v>473</v>
      </c>
      <c r="D225" t="s">
        <v>476</v>
      </c>
      <c r="E225">
        <v>5.3</v>
      </c>
      <c r="F225" s="4">
        <f t="shared" si="6"/>
        <v>0.76603773584905666</v>
      </c>
      <c r="G225">
        <f t="shared" si="7"/>
        <v>4</v>
      </c>
    </row>
    <row r="226" spans="1:7" x14ac:dyDescent="0.25">
      <c r="A226" t="s">
        <v>568</v>
      </c>
      <c r="B226" t="s">
        <v>477</v>
      </c>
      <c r="C226" t="s">
        <v>473</v>
      </c>
      <c r="D226" t="s">
        <v>478</v>
      </c>
      <c r="E226">
        <v>3.3</v>
      </c>
      <c r="F226" s="4">
        <f t="shared" si="6"/>
        <v>0.9679245283018868</v>
      </c>
      <c r="G226">
        <f t="shared" si="7"/>
        <v>5</v>
      </c>
    </row>
    <row r="227" spans="1:7" x14ac:dyDescent="0.25">
      <c r="A227" t="s">
        <v>568</v>
      </c>
      <c r="B227" t="s">
        <v>479</v>
      </c>
      <c r="C227" t="s">
        <v>473</v>
      </c>
      <c r="D227" t="s">
        <v>480</v>
      </c>
      <c r="E227">
        <v>13.9</v>
      </c>
      <c r="F227" s="4">
        <f t="shared" si="6"/>
        <v>0.26792452830188679</v>
      </c>
      <c r="G227">
        <f t="shared" si="7"/>
        <v>2</v>
      </c>
    </row>
    <row r="228" spans="1:7" x14ac:dyDescent="0.25">
      <c r="A228" t="s">
        <v>568</v>
      </c>
      <c r="B228" t="s">
        <v>481</v>
      </c>
      <c r="C228" t="s">
        <v>473</v>
      </c>
      <c r="D228" t="s">
        <v>482</v>
      </c>
      <c r="E228">
        <v>3</v>
      </c>
      <c r="F228" s="4">
        <f t="shared" si="6"/>
        <v>0.98301886792452831</v>
      </c>
      <c r="G228">
        <f t="shared" si="7"/>
        <v>5</v>
      </c>
    </row>
    <row r="229" spans="1:7" x14ac:dyDescent="0.25">
      <c r="A229" t="s">
        <v>568</v>
      </c>
      <c r="B229" t="s">
        <v>483</v>
      </c>
      <c r="C229" t="s">
        <v>473</v>
      </c>
      <c r="D229" t="s">
        <v>484</v>
      </c>
      <c r="E229">
        <v>9.9</v>
      </c>
      <c r="F229" s="4">
        <f t="shared" si="6"/>
        <v>0.45283018867924529</v>
      </c>
      <c r="G229">
        <f t="shared" si="7"/>
        <v>3</v>
      </c>
    </row>
    <row r="230" spans="1:7" x14ac:dyDescent="0.25">
      <c r="A230" t="s">
        <v>568</v>
      </c>
      <c r="B230" t="s">
        <v>485</v>
      </c>
      <c r="C230" t="s">
        <v>473</v>
      </c>
      <c r="D230" t="s">
        <v>486</v>
      </c>
      <c r="E230">
        <v>18.100000000000001</v>
      </c>
      <c r="F230" s="4">
        <f t="shared" si="6"/>
        <v>0.17735849056603772</v>
      </c>
      <c r="G230">
        <f t="shared" si="7"/>
        <v>1</v>
      </c>
    </row>
    <row r="231" spans="1:7" x14ac:dyDescent="0.25">
      <c r="A231" t="s">
        <v>568</v>
      </c>
      <c r="B231" t="s">
        <v>489</v>
      </c>
      <c r="C231" t="s">
        <v>473</v>
      </c>
      <c r="D231" t="s">
        <v>490</v>
      </c>
      <c r="E231">
        <v>6.2</v>
      </c>
      <c r="F231" s="4">
        <f t="shared" si="6"/>
        <v>0.68490566037735845</v>
      </c>
      <c r="G231">
        <f t="shared" si="7"/>
        <v>4</v>
      </c>
    </row>
    <row r="232" spans="1:7" x14ac:dyDescent="0.25">
      <c r="A232" t="s">
        <v>568</v>
      </c>
      <c r="B232" t="s">
        <v>487</v>
      </c>
      <c r="C232" t="s">
        <v>473</v>
      </c>
      <c r="D232" t="s">
        <v>488</v>
      </c>
      <c r="E232">
        <v>10.8</v>
      </c>
      <c r="F232" s="4">
        <f t="shared" si="6"/>
        <v>0.38113207547169814</v>
      </c>
      <c r="G232">
        <f t="shared" si="7"/>
        <v>2</v>
      </c>
    </row>
    <row r="233" spans="1:7" x14ac:dyDescent="0.25">
      <c r="A233" t="s">
        <v>568</v>
      </c>
      <c r="B233" t="s">
        <v>491</v>
      </c>
      <c r="C233" t="s">
        <v>473</v>
      </c>
      <c r="D233" t="s">
        <v>492</v>
      </c>
      <c r="E233">
        <v>17.5</v>
      </c>
      <c r="F233" s="4">
        <f t="shared" si="6"/>
        <v>0.18490566037735848</v>
      </c>
      <c r="G233">
        <f t="shared" si="7"/>
        <v>1</v>
      </c>
    </row>
    <row r="234" spans="1:7" x14ac:dyDescent="0.25">
      <c r="A234" t="s">
        <v>568</v>
      </c>
      <c r="B234" t="s">
        <v>493</v>
      </c>
      <c r="C234" t="s">
        <v>473</v>
      </c>
      <c r="D234" t="s">
        <v>494</v>
      </c>
      <c r="E234">
        <v>7.4</v>
      </c>
      <c r="F234" s="4">
        <f t="shared" si="6"/>
        <v>0.6</v>
      </c>
      <c r="G234">
        <f t="shared" si="7"/>
        <v>3</v>
      </c>
    </row>
    <row r="235" spans="1:7" x14ac:dyDescent="0.25">
      <c r="A235" t="s">
        <v>568</v>
      </c>
      <c r="B235" t="s">
        <v>495</v>
      </c>
      <c r="C235" t="s">
        <v>473</v>
      </c>
      <c r="D235" t="s">
        <v>496</v>
      </c>
      <c r="E235">
        <v>9.9</v>
      </c>
      <c r="F235" s="4">
        <f t="shared" si="6"/>
        <v>0.45283018867924529</v>
      </c>
      <c r="G235">
        <f t="shared" si="7"/>
        <v>3</v>
      </c>
    </row>
    <row r="236" spans="1:7" x14ac:dyDescent="0.25">
      <c r="A236" t="s">
        <v>568</v>
      </c>
      <c r="B236" t="s">
        <v>497</v>
      </c>
      <c r="C236" t="s">
        <v>498</v>
      </c>
      <c r="D236" t="s">
        <v>499</v>
      </c>
      <c r="E236">
        <v>15.6</v>
      </c>
      <c r="F236" s="4">
        <f t="shared" si="6"/>
        <v>0.21886792452830189</v>
      </c>
      <c r="G236">
        <f t="shared" si="7"/>
        <v>2</v>
      </c>
    </row>
    <row r="237" spans="1:7" x14ac:dyDescent="0.25">
      <c r="A237" t="s">
        <v>568</v>
      </c>
      <c r="B237" t="s">
        <v>500</v>
      </c>
      <c r="C237" t="s">
        <v>498</v>
      </c>
      <c r="D237" t="s">
        <v>501</v>
      </c>
      <c r="E237">
        <v>13.4</v>
      </c>
      <c r="F237" s="4">
        <f t="shared" si="6"/>
        <v>0.27169811320754716</v>
      </c>
      <c r="G237">
        <f t="shared" si="7"/>
        <v>2</v>
      </c>
    </row>
    <row r="238" spans="1:7" x14ac:dyDescent="0.25">
      <c r="A238" t="s">
        <v>568</v>
      </c>
      <c r="B238" t="s">
        <v>502</v>
      </c>
      <c r="C238" t="s">
        <v>498</v>
      </c>
      <c r="D238" t="s">
        <v>503</v>
      </c>
      <c r="E238">
        <v>20.399999999999999</v>
      </c>
      <c r="F238" s="4">
        <f t="shared" si="6"/>
        <v>0.12075471698113208</v>
      </c>
      <c r="G238">
        <f t="shared" si="7"/>
        <v>1</v>
      </c>
    </row>
    <row r="239" spans="1:7" x14ac:dyDescent="0.25">
      <c r="A239" t="s">
        <v>568</v>
      </c>
      <c r="B239" t="s">
        <v>504</v>
      </c>
      <c r="C239" t="s">
        <v>498</v>
      </c>
      <c r="D239" t="s">
        <v>505</v>
      </c>
      <c r="E239">
        <v>6</v>
      </c>
      <c r="F239" s="4">
        <f t="shared" si="6"/>
        <v>0.70377358490566033</v>
      </c>
      <c r="G239">
        <f t="shared" si="7"/>
        <v>4</v>
      </c>
    </row>
    <row r="240" spans="1:7" x14ac:dyDescent="0.25">
      <c r="A240" t="s">
        <v>568</v>
      </c>
      <c r="B240" t="s">
        <v>506</v>
      </c>
      <c r="C240" t="s">
        <v>498</v>
      </c>
      <c r="D240" t="s">
        <v>507</v>
      </c>
      <c r="E240">
        <v>27.6</v>
      </c>
      <c r="F240" s="4">
        <f t="shared" si="6"/>
        <v>7.1698113207547168E-2</v>
      </c>
      <c r="G240">
        <f t="shared" si="7"/>
        <v>1</v>
      </c>
    </row>
    <row r="241" spans="1:7" x14ac:dyDescent="0.25">
      <c r="A241" t="s">
        <v>568</v>
      </c>
      <c r="B241" t="s">
        <v>508</v>
      </c>
      <c r="C241" t="s">
        <v>498</v>
      </c>
      <c r="D241" t="s">
        <v>509</v>
      </c>
      <c r="E241">
        <v>36.5</v>
      </c>
      <c r="F241" s="4">
        <f t="shared" si="6"/>
        <v>2.2641509433962263E-2</v>
      </c>
      <c r="G241">
        <f t="shared" si="7"/>
        <v>1</v>
      </c>
    </row>
    <row r="242" spans="1:7" x14ac:dyDescent="0.25">
      <c r="A242" t="s">
        <v>568</v>
      </c>
      <c r="B242" t="s">
        <v>510</v>
      </c>
      <c r="C242" t="s">
        <v>498</v>
      </c>
      <c r="D242" t="s">
        <v>511</v>
      </c>
      <c r="E242">
        <v>20.2</v>
      </c>
      <c r="F242" s="4">
        <f t="shared" si="6"/>
        <v>0.13773584905660377</v>
      </c>
      <c r="G242">
        <f t="shared" si="7"/>
        <v>1</v>
      </c>
    </row>
    <row r="243" spans="1:7" x14ac:dyDescent="0.25">
      <c r="A243" t="s">
        <v>568</v>
      </c>
      <c r="B243" t="s">
        <v>512</v>
      </c>
      <c r="C243" t="s">
        <v>498</v>
      </c>
      <c r="D243" t="s">
        <v>513</v>
      </c>
      <c r="E243">
        <v>34.6</v>
      </c>
      <c r="F243" s="4">
        <f t="shared" si="6"/>
        <v>2.6415094339622643E-2</v>
      </c>
      <c r="G243">
        <f t="shared" si="7"/>
        <v>1</v>
      </c>
    </row>
    <row r="244" spans="1:7" x14ac:dyDescent="0.25">
      <c r="A244" t="s">
        <v>568</v>
      </c>
      <c r="B244" t="s">
        <v>514</v>
      </c>
      <c r="C244" t="s">
        <v>498</v>
      </c>
      <c r="D244" t="s">
        <v>515</v>
      </c>
      <c r="E244">
        <v>12</v>
      </c>
      <c r="F244" s="4">
        <f t="shared" si="6"/>
        <v>0.33962264150943394</v>
      </c>
      <c r="G244">
        <f t="shared" si="7"/>
        <v>2</v>
      </c>
    </row>
    <row r="245" spans="1:7" x14ac:dyDescent="0.25">
      <c r="A245" t="s">
        <v>568</v>
      </c>
      <c r="B245" t="s">
        <v>516</v>
      </c>
      <c r="C245" t="s">
        <v>498</v>
      </c>
      <c r="D245" t="s">
        <v>517</v>
      </c>
      <c r="E245">
        <v>52.6</v>
      </c>
      <c r="F245" s="4">
        <f t="shared" si="6"/>
        <v>3.7735849056603774E-3</v>
      </c>
      <c r="G245">
        <f t="shared" si="7"/>
        <v>1</v>
      </c>
    </row>
    <row r="246" spans="1:7" x14ac:dyDescent="0.25">
      <c r="A246" t="s">
        <v>568</v>
      </c>
      <c r="B246" t="s">
        <v>518</v>
      </c>
      <c r="C246" t="s">
        <v>498</v>
      </c>
      <c r="D246" t="s">
        <v>519</v>
      </c>
      <c r="E246">
        <v>31.1</v>
      </c>
      <c r="F246" s="4">
        <f t="shared" si="6"/>
        <v>5.2830188679245285E-2</v>
      </c>
      <c r="G246">
        <f t="shared" si="7"/>
        <v>1</v>
      </c>
    </row>
    <row r="247" spans="1:7" x14ac:dyDescent="0.25">
      <c r="A247" t="s">
        <v>568</v>
      </c>
      <c r="B247" t="s">
        <v>520</v>
      </c>
      <c r="C247" t="s">
        <v>521</v>
      </c>
      <c r="D247" t="s">
        <v>522</v>
      </c>
      <c r="E247">
        <v>37.6</v>
      </c>
      <c r="F247" s="4">
        <f t="shared" si="6"/>
        <v>1.8867924528301886E-2</v>
      </c>
      <c r="G247">
        <f t="shared" si="7"/>
        <v>1</v>
      </c>
    </row>
    <row r="248" spans="1:7" x14ac:dyDescent="0.25">
      <c r="A248" t="s">
        <v>568</v>
      </c>
      <c r="B248" t="s">
        <v>523</v>
      </c>
      <c r="C248" t="s">
        <v>521</v>
      </c>
      <c r="D248" t="s">
        <v>524</v>
      </c>
      <c r="E248">
        <v>20</v>
      </c>
      <c r="F248" s="4">
        <f t="shared" si="6"/>
        <v>0.14339622641509434</v>
      </c>
      <c r="G248">
        <f t="shared" si="7"/>
        <v>1</v>
      </c>
    </row>
    <row r="249" spans="1:7" x14ac:dyDescent="0.25">
      <c r="A249" t="s">
        <v>568</v>
      </c>
      <c r="B249" t="s">
        <v>525</v>
      </c>
      <c r="C249" t="s">
        <v>521</v>
      </c>
      <c r="D249" t="s">
        <v>526</v>
      </c>
      <c r="E249">
        <v>6.7</v>
      </c>
      <c r="F249" s="4">
        <f t="shared" si="6"/>
        <v>0.6452830188679245</v>
      </c>
      <c r="G249">
        <f t="shared" si="7"/>
        <v>4</v>
      </c>
    </row>
    <row r="250" spans="1:7" x14ac:dyDescent="0.25">
      <c r="A250" t="s">
        <v>568</v>
      </c>
      <c r="B250" t="s">
        <v>527</v>
      </c>
      <c r="C250" t="s">
        <v>521</v>
      </c>
      <c r="D250" t="s">
        <v>528</v>
      </c>
      <c r="E250">
        <v>8.1</v>
      </c>
      <c r="F250" s="4">
        <f t="shared" si="6"/>
        <v>0.55283018867924527</v>
      </c>
      <c r="G250">
        <f t="shared" si="7"/>
        <v>3</v>
      </c>
    </row>
    <row r="251" spans="1:7" x14ac:dyDescent="0.25">
      <c r="A251" t="s">
        <v>568</v>
      </c>
      <c r="B251" t="s">
        <v>529</v>
      </c>
      <c r="C251" t="s">
        <v>521</v>
      </c>
      <c r="D251" t="s">
        <v>530</v>
      </c>
      <c r="E251">
        <v>27.8</v>
      </c>
      <c r="F251" s="4">
        <f t="shared" si="6"/>
        <v>6.4150943396226415E-2</v>
      </c>
      <c r="G251">
        <f t="shared" si="7"/>
        <v>1</v>
      </c>
    </row>
    <row r="252" spans="1:7" x14ac:dyDescent="0.25">
      <c r="A252" t="s">
        <v>568</v>
      </c>
      <c r="B252" t="s">
        <v>531</v>
      </c>
      <c r="C252" t="s">
        <v>521</v>
      </c>
      <c r="D252" t="s">
        <v>532</v>
      </c>
      <c r="E252">
        <v>5</v>
      </c>
      <c r="F252" s="4">
        <f t="shared" si="6"/>
        <v>0.79811320754716986</v>
      </c>
      <c r="G252">
        <f t="shared" si="7"/>
        <v>4</v>
      </c>
    </row>
    <row r="253" spans="1:7" x14ac:dyDescent="0.25">
      <c r="A253" t="s">
        <v>568</v>
      </c>
      <c r="B253" t="s">
        <v>533</v>
      </c>
      <c r="C253" t="s">
        <v>521</v>
      </c>
      <c r="D253" t="s">
        <v>534</v>
      </c>
      <c r="E253">
        <v>16.5</v>
      </c>
      <c r="F253" s="4">
        <f t="shared" si="6"/>
        <v>0.20377358490566039</v>
      </c>
      <c r="G253">
        <f t="shared" si="7"/>
        <v>2</v>
      </c>
    </row>
    <row r="254" spans="1:7" x14ac:dyDescent="0.25">
      <c r="A254" t="s">
        <v>568</v>
      </c>
      <c r="B254" t="s">
        <v>535</v>
      </c>
      <c r="C254" t="s">
        <v>521</v>
      </c>
      <c r="D254" t="s">
        <v>536</v>
      </c>
      <c r="E254">
        <v>20.8</v>
      </c>
      <c r="F254" s="4">
        <f t="shared" si="6"/>
        <v>0.11132075471698114</v>
      </c>
      <c r="G254">
        <f t="shared" si="7"/>
        <v>1</v>
      </c>
    </row>
    <row r="255" spans="1:7" x14ac:dyDescent="0.25">
      <c r="A255" t="s">
        <v>568</v>
      </c>
      <c r="B255" t="s">
        <v>537</v>
      </c>
      <c r="C255" t="s">
        <v>521</v>
      </c>
      <c r="D255" t="s">
        <v>538</v>
      </c>
      <c r="E255">
        <v>19.8</v>
      </c>
      <c r="F255" s="4">
        <f t="shared" si="6"/>
        <v>0.1490566037735849</v>
      </c>
      <c r="G255">
        <f t="shared" si="7"/>
        <v>1</v>
      </c>
    </row>
    <row r="256" spans="1:7" x14ac:dyDescent="0.25">
      <c r="A256" t="s">
        <v>568</v>
      </c>
      <c r="B256" t="s">
        <v>539</v>
      </c>
      <c r="C256" t="s">
        <v>521</v>
      </c>
      <c r="D256" t="s">
        <v>540</v>
      </c>
      <c r="E256">
        <v>38.200000000000003</v>
      </c>
      <c r="F256" s="4">
        <f t="shared" si="6"/>
        <v>1.509433962264151E-2</v>
      </c>
      <c r="G256">
        <f t="shared" si="7"/>
        <v>1</v>
      </c>
    </row>
    <row r="257" spans="1:7" x14ac:dyDescent="0.25">
      <c r="A257" t="s">
        <v>568</v>
      </c>
      <c r="B257" t="s">
        <v>541</v>
      </c>
      <c r="C257" t="s">
        <v>542</v>
      </c>
      <c r="D257" t="s">
        <v>543</v>
      </c>
      <c r="E257">
        <v>4.4000000000000004</v>
      </c>
      <c r="F257" s="4">
        <f t="shared" si="6"/>
        <v>0.88490566037735852</v>
      </c>
      <c r="G257">
        <f t="shared" si="7"/>
        <v>5</v>
      </c>
    </row>
    <row r="258" spans="1:7" x14ac:dyDescent="0.25">
      <c r="A258" t="s">
        <v>568</v>
      </c>
      <c r="B258" t="s">
        <v>544</v>
      </c>
      <c r="C258" t="s">
        <v>542</v>
      </c>
      <c r="D258" t="s">
        <v>545</v>
      </c>
      <c r="E258">
        <v>4.7</v>
      </c>
      <c r="F258" s="4">
        <f t="shared" ref="F258:F321" si="8">_xlfn.RANK.AVG(E258,E$2:E$266)/COUNTIF(E$2:E$266,"&gt;0")</f>
        <v>0.839622641509434</v>
      </c>
      <c r="G258">
        <f t="shared" ref="G258:G266" si="9">FLOOR((F258+0.1999999999)/0.2,1)</f>
        <v>5</v>
      </c>
    </row>
    <row r="259" spans="1:7" x14ac:dyDescent="0.25">
      <c r="A259" t="s">
        <v>568</v>
      </c>
      <c r="B259" t="s">
        <v>546</v>
      </c>
      <c r="C259" t="s">
        <v>542</v>
      </c>
      <c r="D259" t="s">
        <v>547</v>
      </c>
      <c r="E259">
        <v>8.6</v>
      </c>
      <c r="F259" s="4">
        <f t="shared" si="8"/>
        <v>0.50754716981132075</v>
      </c>
      <c r="G259">
        <f t="shared" si="9"/>
        <v>3</v>
      </c>
    </row>
    <row r="260" spans="1:7" x14ac:dyDescent="0.25">
      <c r="A260" t="s">
        <v>568</v>
      </c>
      <c r="B260" t="s">
        <v>548</v>
      </c>
      <c r="C260" t="s">
        <v>542</v>
      </c>
      <c r="D260" t="s">
        <v>549</v>
      </c>
      <c r="E260">
        <v>18.3</v>
      </c>
      <c r="F260" s="4">
        <f t="shared" si="8"/>
        <v>0.16603773584905659</v>
      </c>
      <c r="G260">
        <f t="shared" si="9"/>
        <v>1</v>
      </c>
    </row>
    <row r="261" spans="1:7" x14ac:dyDescent="0.25">
      <c r="A261" t="s">
        <v>568</v>
      </c>
      <c r="B261" t="s">
        <v>550</v>
      </c>
      <c r="C261" t="s">
        <v>542</v>
      </c>
      <c r="D261" t="s">
        <v>551</v>
      </c>
      <c r="E261">
        <v>4.0999999999999996</v>
      </c>
      <c r="F261" s="4">
        <f t="shared" si="8"/>
        <v>0.90943396226415096</v>
      </c>
      <c r="G261">
        <f t="shared" si="9"/>
        <v>5</v>
      </c>
    </row>
    <row r="262" spans="1:7" x14ac:dyDescent="0.25">
      <c r="A262" t="s">
        <v>568</v>
      </c>
      <c r="B262" t="s">
        <v>552</v>
      </c>
      <c r="C262" t="s">
        <v>542</v>
      </c>
      <c r="D262" t="s">
        <v>553</v>
      </c>
      <c r="E262">
        <v>7.4</v>
      </c>
      <c r="F262" s="4">
        <f t="shared" si="8"/>
        <v>0.6</v>
      </c>
      <c r="G262">
        <f t="shared" si="9"/>
        <v>3</v>
      </c>
    </row>
    <row r="263" spans="1:7" x14ac:dyDescent="0.25">
      <c r="A263" t="s">
        <v>568</v>
      </c>
      <c r="B263" t="s">
        <v>554</v>
      </c>
      <c r="C263" t="s">
        <v>542</v>
      </c>
      <c r="D263" t="s">
        <v>555</v>
      </c>
      <c r="E263">
        <v>10.199999999999999</v>
      </c>
      <c r="F263" s="4">
        <f t="shared" si="8"/>
        <v>0.43018867924528303</v>
      </c>
      <c r="G263">
        <f t="shared" si="9"/>
        <v>3</v>
      </c>
    </row>
    <row r="264" spans="1:7" x14ac:dyDescent="0.25">
      <c r="A264" t="s">
        <v>568</v>
      </c>
      <c r="B264" t="s">
        <v>556</v>
      </c>
      <c r="C264" t="s">
        <v>542</v>
      </c>
      <c r="D264" t="s">
        <v>557</v>
      </c>
      <c r="E264">
        <v>4.7</v>
      </c>
      <c r="F264" s="4">
        <f t="shared" si="8"/>
        <v>0.839622641509434</v>
      </c>
      <c r="G264">
        <f t="shared" si="9"/>
        <v>5</v>
      </c>
    </row>
    <row r="265" spans="1:7" x14ac:dyDescent="0.25">
      <c r="A265" t="s">
        <v>568</v>
      </c>
      <c r="B265" t="s">
        <v>558</v>
      </c>
      <c r="C265" t="s">
        <v>542</v>
      </c>
      <c r="D265" t="s">
        <v>559</v>
      </c>
      <c r="E265">
        <v>14.9</v>
      </c>
      <c r="F265" s="4">
        <f t="shared" si="8"/>
        <v>0.23584905660377359</v>
      </c>
      <c r="G265">
        <f t="shared" si="9"/>
        <v>2</v>
      </c>
    </row>
    <row r="266" spans="1:7" x14ac:dyDescent="0.25">
      <c r="A266" t="s">
        <v>568</v>
      </c>
      <c r="B266" t="s">
        <v>560</v>
      </c>
      <c r="C266" t="s">
        <v>542</v>
      </c>
      <c r="D266" t="s">
        <v>561</v>
      </c>
      <c r="E266">
        <v>12.7</v>
      </c>
      <c r="F266" s="4">
        <f t="shared" si="8"/>
        <v>0.30566037735849055</v>
      </c>
      <c r="G266">
        <f t="shared" si="9"/>
        <v>2</v>
      </c>
    </row>
  </sheetData>
  <autoFilter ref="A1:G267" xr:uid="{9B4108A9-A1DE-4159-9E5E-C2CE94EF5498}"/>
  <sortState xmlns:xlrd2="http://schemas.microsoft.com/office/spreadsheetml/2017/richdata2" ref="A2:G266">
    <sortCondition ref="C2:C266"/>
    <sortCondition ref="D2:D26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4EAF-78AB-4BD5-B1D8-6166BABAF1BA}">
  <dimension ref="A1:G266"/>
  <sheetViews>
    <sheetView workbookViewId="0">
      <selection activeCell="A25" sqref="A25"/>
    </sheetView>
  </sheetViews>
  <sheetFormatPr defaultRowHeight="15" x14ac:dyDescent="0.25"/>
  <cols>
    <col min="1" max="1" width="25.7109375" customWidth="1"/>
    <col min="4" max="4" width="17.5703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>
        <v>2021</v>
      </c>
      <c r="F1" s="1" t="s">
        <v>569</v>
      </c>
      <c r="G1" s="1" t="s">
        <v>570</v>
      </c>
    </row>
    <row r="2" spans="1:7" x14ac:dyDescent="0.25">
      <c r="A2" t="s">
        <v>571</v>
      </c>
      <c r="B2" t="s">
        <v>4</v>
      </c>
      <c r="C2" t="s">
        <v>5</v>
      </c>
      <c r="D2" t="s">
        <v>6</v>
      </c>
      <c r="E2">
        <v>55.8</v>
      </c>
      <c r="F2" s="4">
        <f>_xlfn.RANK.AVG(E2,E$2:E$266,1)/COUNTIF(E$2:E$266,"&gt;0")</f>
        <v>0.59245283018867922</v>
      </c>
      <c r="G2">
        <f>FLOOR((F2+0.1999999999)/0.2,1)</f>
        <v>3</v>
      </c>
    </row>
    <row r="3" spans="1:7" x14ac:dyDescent="0.25">
      <c r="A3" t="s">
        <v>571</v>
      </c>
      <c r="B3" t="s">
        <v>7</v>
      </c>
      <c r="C3" t="s">
        <v>5</v>
      </c>
      <c r="D3" t="s">
        <v>8</v>
      </c>
      <c r="E3">
        <v>67.3</v>
      </c>
      <c r="F3" s="4">
        <f t="shared" ref="F3:F65" si="0">_xlfn.RANK.AVG(E3,E$2:E$266,1)/COUNTIF(E$2:E$266,"&gt;0")</f>
        <v>0.93962264150943398</v>
      </c>
      <c r="G3">
        <f t="shared" ref="G3:G65" si="1">FLOOR((F3+0.1999999999)/0.2,1)</f>
        <v>5</v>
      </c>
    </row>
    <row r="4" spans="1:7" x14ac:dyDescent="0.25">
      <c r="A4" t="s">
        <v>571</v>
      </c>
      <c r="B4" t="s">
        <v>11</v>
      </c>
      <c r="C4" t="s">
        <v>5</v>
      </c>
      <c r="D4" t="s">
        <v>12</v>
      </c>
      <c r="E4">
        <v>55.5</v>
      </c>
      <c r="F4" s="4">
        <f t="shared" si="0"/>
        <v>0.58301886792452828</v>
      </c>
      <c r="G4">
        <f t="shared" si="1"/>
        <v>3</v>
      </c>
    </row>
    <row r="5" spans="1:7" x14ac:dyDescent="0.25">
      <c r="A5" t="s">
        <v>571</v>
      </c>
      <c r="B5" t="s">
        <v>13</v>
      </c>
      <c r="C5" t="s">
        <v>5</v>
      </c>
      <c r="D5" t="s">
        <v>14</v>
      </c>
      <c r="E5">
        <v>55.6</v>
      </c>
      <c r="F5" s="4">
        <f t="shared" si="0"/>
        <v>0.58867924528301885</v>
      </c>
      <c r="G5">
        <f t="shared" si="1"/>
        <v>3</v>
      </c>
    </row>
    <row r="6" spans="1:7" x14ac:dyDescent="0.25">
      <c r="A6" t="s">
        <v>571</v>
      </c>
      <c r="B6" t="s">
        <v>15</v>
      </c>
      <c r="C6" t="s">
        <v>5</v>
      </c>
      <c r="D6" t="s">
        <v>16</v>
      </c>
      <c r="E6">
        <v>55.2</v>
      </c>
      <c r="F6" s="4">
        <f t="shared" si="0"/>
        <v>0.56792452830188678</v>
      </c>
      <c r="G6">
        <f t="shared" si="1"/>
        <v>3</v>
      </c>
    </row>
    <row r="7" spans="1:7" x14ac:dyDescent="0.25">
      <c r="A7" t="s">
        <v>571</v>
      </c>
      <c r="B7" t="s">
        <v>19</v>
      </c>
      <c r="C7" t="s">
        <v>5</v>
      </c>
      <c r="D7" t="s">
        <v>20</v>
      </c>
      <c r="E7">
        <v>62.8</v>
      </c>
      <c r="F7" s="4">
        <f t="shared" si="0"/>
        <v>0.83773584905660381</v>
      </c>
      <c r="G7">
        <f t="shared" si="1"/>
        <v>5</v>
      </c>
    </row>
    <row r="8" spans="1:7" x14ac:dyDescent="0.25">
      <c r="A8" t="s">
        <v>571</v>
      </c>
      <c r="B8" t="s">
        <v>21</v>
      </c>
      <c r="C8" t="s">
        <v>5</v>
      </c>
      <c r="D8" t="s">
        <v>22</v>
      </c>
      <c r="E8">
        <v>57</v>
      </c>
      <c r="F8" s="4">
        <f t="shared" si="0"/>
        <v>0.61698113207547167</v>
      </c>
      <c r="G8">
        <f t="shared" si="1"/>
        <v>4</v>
      </c>
    </row>
    <row r="9" spans="1:7" x14ac:dyDescent="0.25">
      <c r="A9" t="s">
        <v>571</v>
      </c>
      <c r="B9" t="s">
        <v>29</v>
      </c>
      <c r="C9" t="s">
        <v>5</v>
      </c>
      <c r="D9" t="s">
        <v>30</v>
      </c>
      <c r="E9">
        <v>62.1</v>
      </c>
      <c r="F9" s="4">
        <f t="shared" si="0"/>
        <v>0.80377358490566042</v>
      </c>
      <c r="G9">
        <f t="shared" si="1"/>
        <v>5</v>
      </c>
    </row>
    <row r="10" spans="1:7" x14ac:dyDescent="0.25">
      <c r="A10" t="s">
        <v>571</v>
      </c>
      <c r="B10" t="s">
        <v>23</v>
      </c>
      <c r="C10" t="s">
        <v>5</v>
      </c>
      <c r="D10" t="s">
        <v>24</v>
      </c>
      <c r="E10">
        <v>45.4</v>
      </c>
      <c r="F10" s="4">
        <f t="shared" si="0"/>
        <v>0.24339622641509434</v>
      </c>
      <c r="G10">
        <f t="shared" si="1"/>
        <v>2</v>
      </c>
    </row>
    <row r="11" spans="1:7" x14ac:dyDescent="0.25">
      <c r="A11" t="s">
        <v>571</v>
      </c>
      <c r="B11" t="s">
        <v>25</v>
      </c>
      <c r="C11" t="s">
        <v>5</v>
      </c>
      <c r="D11" t="s">
        <v>26</v>
      </c>
      <c r="E11">
        <v>54.6</v>
      </c>
      <c r="F11" s="4">
        <f t="shared" si="0"/>
        <v>0.53584905660377358</v>
      </c>
      <c r="G11">
        <f t="shared" si="1"/>
        <v>3</v>
      </c>
    </row>
    <row r="12" spans="1:7" x14ac:dyDescent="0.25">
      <c r="A12" t="s">
        <v>571</v>
      </c>
      <c r="B12" t="s">
        <v>9</v>
      </c>
      <c r="C12" t="s">
        <v>5</v>
      </c>
      <c r="D12" t="s">
        <v>10</v>
      </c>
      <c r="E12">
        <v>46.2</v>
      </c>
      <c r="F12" s="4">
        <f t="shared" si="0"/>
        <v>0.25849056603773585</v>
      </c>
      <c r="G12">
        <f t="shared" si="1"/>
        <v>2</v>
      </c>
    </row>
    <row r="13" spans="1:7" x14ac:dyDescent="0.25">
      <c r="A13" t="s">
        <v>571</v>
      </c>
      <c r="B13" t="s">
        <v>27</v>
      </c>
      <c r="C13" t="s">
        <v>5</v>
      </c>
      <c r="D13" t="s">
        <v>28</v>
      </c>
      <c r="E13">
        <v>43.2</v>
      </c>
      <c r="F13" s="4">
        <f t="shared" si="0"/>
        <v>0.19622641509433963</v>
      </c>
      <c r="G13">
        <f t="shared" si="1"/>
        <v>1</v>
      </c>
    </row>
    <row r="14" spans="1:7" x14ac:dyDescent="0.25">
      <c r="A14" t="s">
        <v>571</v>
      </c>
      <c r="B14" t="s">
        <v>17</v>
      </c>
      <c r="C14" t="s">
        <v>5</v>
      </c>
      <c r="D14" t="s">
        <v>18</v>
      </c>
      <c r="E14">
        <v>55.3</v>
      </c>
      <c r="F14" s="4">
        <f t="shared" si="0"/>
        <v>0.57547169811320753</v>
      </c>
      <c r="G14">
        <f t="shared" si="1"/>
        <v>3</v>
      </c>
    </row>
    <row r="15" spans="1:7" x14ac:dyDescent="0.25">
      <c r="A15" t="s">
        <v>571</v>
      </c>
      <c r="B15" t="s">
        <v>31</v>
      </c>
      <c r="C15" t="s">
        <v>32</v>
      </c>
      <c r="D15" t="s">
        <v>33</v>
      </c>
      <c r="E15">
        <v>63.1</v>
      </c>
      <c r="F15" s="4">
        <f t="shared" si="0"/>
        <v>0.84150943396226419</v>
      </c>
      <c r="G15">
        <f t="shared" si="1"/>
        <v>5</v>
      </c>
    </row>
    <row r="16" spans="1:7" x14ac:dyDescent="0.25">
      <c r="A16" t="s">
        <v>571</v>
      </c>
      <c r="B16" t="s">
        <v>34</v>
      </c>
      <c r="C16" t="s">
        <v>32</v>
      </c>
      <c r="D16" t="s">
        <v>35</v>
      </c>
      <c r="E16">
        <v>37.5</v>
      </c>
      <c r="F16" s="4">
        <f t="shared" si="0"/>
        <v>6.7924528301886791E-2</v>
      </c>
      <c r="G16">
        <f t="shared" si="1"/>
        <v>1</v>
      </c>
    </row>
    <row r="17" spans="1:7" x14ac:dyDescent="0.25">
      <c r="A17" t="s">
        <v>571</v>
      </c>
      <c r="B17" t="s">
        <v>36</v>
      </c>
      <c r="C17" t="s">
        <v>32</v>
      </c>
      <c r="D17" t="s">
        <v>37</v>
      </c>
      <c r="E17">
        <v>64.099999999999994</v>
      </c>
      <c r="F17" s="4">
        <f t="shared" si="0"/>
        <v>0.86037735849056607</v>
      </c>
      <c r="G17">
        <f t="shared" si="1"/>
        <v>5</v>
      </c>
    </row>
    <row r="18" spans="1:7" x14ac:dyDescent="0.25">
      <c r="A18" t="s">
        <v>571</v>
      </c>
      <c r="B18" t="s">
        <v>38</v>
      </c>
      <c r="C18" t="s">
        <v>32</v>
      </c>
      <c r="D18" t="s">
        <v>39</v>
      </c>
      <c r="E18">
        <v>59.7</v>
      </c>
      <c r="F18" s="4">
        <f t="shared" si="0"/>
        <v>0.71698113207547165</v>
      </c>
      <c r="G18">
        <f t="shared" si="1"/>
        <v>4</v>
      </c>
    </row>
    <row r="19" spans="1:7" x14ac:dyDescent="0.25">
      <c r="A19" t="s">
        <v>571</v>
      </c>
      <c r="B19" t="s">
        <v>40</v>
      </c>
      <c r="C19" t="s">
        <v>32</v>
      </c>
      <c r="D19" t="s">
        <v>41</v>
      </c>
      <c r="E19">
        <v>42.9</v>
      </c>
      <c r="F19" s="4">
        <f t="shared" si="0"/>
        <v>0.18490566037735848</v>
      </c>
      <c r="G19">
        <f t="shared" si="1"/>
        <v>1</v>
      </c>
    </row>
    <row r="20" spans="1:7" x14ac:dyDescent="0.25">
      <c r="A20" t="s">
        <v>571</v>
      </c>
      <c r="B20" t="s">
        <v>42</v>
      </c>
      <c r="C20" t="s">
        <v>32</v>
      </c>
      <c r="D20" t="s">
        <v>43</v>
      </c>
      <c r="E20">
        <v>58.2</v>
      </c>
      <c r="F20" s="4">
        <f t="shared" si="0"/>
        <v>0.66226415094339619</v>
      </c>
      <c r="G20">
        <f t="shared" si="1"/>
        <v>4</v>
      </c>
    </row>
    <row r="21" spans="1:7" x14ac:dyDescent="0.25">
      <c r="A21" t="s">
        <v>571</v>
      </c>
      <c r="B21" t="s">
        <v>44</v>
      </c>
      <c r="C21" t="s">
        <v>32</v>
      </c>
      <c r="D21" t="s">
        <v>45</v>
      </c>
      <c r="E21">
        <v>57.2</v>
      </c>
      <c r="F21" s="4">
        <f t="shared" si="0"/>
        <v>0.62264150943396224</v>
      </c>
      <c r="G21">
        <f t="shared" si="1"/>
        <v>4</v>
      </c>
    </row>
    <row r="22" spans="1:7" x14ac:dyDescent="0.25">
      <c r="A22" t="s">
        <v>571</v>
      </c>
      <c r="B22" t="s">
        <v>46</v>
      </c>
      <c r="C22" t="s">
        <v>32</v>
      </c>
      <c r="D22" t="s">
        <v>47</v>
      </c>
      <c r="E22">
        <v>61.9</v>
      </c>
      <c r="F22" s="4">
        <f t="shared" si="0"/>
        <v>0.79245283018867929</v>
      </c>
      <c r="G22">
        <f t="shared" si="1"/>
        <v>4</v>
      </c>
    </row>
    <row r="23" spans="1:7" x14ac:dyDescent="0.25">
      <c r="A23" t="s">
        <v>571</v>
      </c>
      <c r="B23" t="s">
        <v>48</v>
      </c>
      <c r="C23" t="s">
        <v>32</v>
      </c>
      <c r="D23" t="s">
        <v>49</v>
      </c>
      <c r="E23">
        <v>61.2</v>
      </c>
      <c r="F23" s="4">
        <f t="shared" si="0"/>
        <v>0.75660377358490571</v>
      </c>
      <c r="G23">
        <f t="shared" si="1"/>
        <v>4</v>
      </c>
    </row>
    <row r="24" spans="1:7" x14ac:dyDescent="0.25">
      <c r="A24" t="s">
        <v>571</v>
      </c>
      <c r="B24" t="s">
        <v>50</v>
      </c>
      <c r="C24" t="s">
        <v>32</v>
      </c>
      <c r="D24" t="s">
        <v>51</v>
      </c>
      <c r="E24">
        <v>46.9</v>
      </c>
      <c r="F24" s="4">
        <f t="shared" si="0"/>
        <v>0.27547169811320754</v>
      </c>
      <c r="G24">
        <f t="shared" si="1"/>
        <v>2</v>
      </c>
    </row>
    <row r="25" spans="1:7" x14ac:dyDescent="0.25">
      <c r="A25" t="s">
        <v>571</v>
      </c>
      <c r="B25" t="s">
        <v>52</v>
      </c>
      <c r="C25" t="s">
        <v>32</v>
      </c>
      <c r="D25" t="s">
        <v>53</v>
      </c>
      <c r="E25">
        <v>53.8</v>
      </c>
      <c r="F25" s="4">
        <f t="shared" si="0"/>
        <v>0.50943396226415094</v>
      </c>
      <c r="G25">
        <f t="shared" si="1"/>
        <v>3</v>
      </c>
    </row>
    <row r="26" spans="1:7" x14ac:dyDescent="0.25">
      <c r="A26" t="s">
        <v>571</v>
      </c>
      <c r="B26" t="s">
        <v>54</v>
      </c>
      <c r="C26" t="s">
        <v>32</v>
      </c>
      <c r="D26" t="s">
        <v>55</v>
      </c>
      <c r="E26">
        <v>44.4</v>
      </c>
      <c r="F26" s="4">
        <f t="shared" si="0"/>
        <v>0.21509433962264152</v>
      </c>
      <c r="G26">
        <f t="shared" si="1"/>
        <v>2</v>
      </c>
    </row>
    <row r="27" spans="1:7" x14ac:dyDescent="0.25">
      <c r="A27" t="s">
        <v>571</v>
      </c>
      <c r="B27" t="s">
        <v>56</v>
      </c>
      <c r="C27" t="s">
        <v>32</v>
      </c>
      <c r="D27" t="s">
        <v>57</v>
      </c>
      <c r="E27">
        <v>50.2</v>
      </c>
      <c r="F27" s="4">
        <f t="shared" si="0"/>
        <v>0.37735849056603776</v>
      </c>
      <c r="G27">
        <f t="shared" si="1"/>
        <v>2</v>
      </c>
    </row>
    <row r="28" spans="1:7" x14ac:dyDescent="0.25">
      <c r="A28" t="s">
        <v>571</v>
      </c>
      <c r="B28" t="s">
        <v>58</v>
      </c>
      <c r="C28" t="s">
        <v>32</v>
      </c>
      <c r="D28" t="s">
        <v>59</v>
      </c>
      <c r="E28">
        <v>38.299999999999997</v>
      </c>
      <c r="F28" s="4">
        <f t="shared" si="0"/>
        <v>7.9245283018867921E-2</v>
      </c>
      <c r="G28">
        <f t="shared" si="1"/>
        <v>1</v>
      </c>
    </row>
    <row r="29" spans="1:7" x14ac:dyDescent="0.25">
      <c r="A29" t="s">
        <v>571</v>
      </c>
      <c r="B29" t="s">
        <v>60</v>
      </c>
      <c r="C29" t="s">
        <v>61</v>
      </c>
      <c r="D29" t="s">
        <v>62</v>
      </c>
      <c r="E29">
        <v>55.2</v>
      </c>
      <c r="F29" s="4">
        <f t="shared" si="0"/>
        <v>0.56792452830188678</v>
      </c>
      <c r="G29">
        <f t="shared" si="1"/>
        <v>3</v>
      </c>
    </row>
    <row r="30" spans="1:7" x14ac:dyDescent="0.25">
      <c r="A30" t="s">
        <v>571</v>
      </c>
      <c r="B30" t="s">
        <v>63</v>
      </c>
      <c r="C30" t="s">
        <v>61</v>
      </c>
      <c r="D30" t="s">
        <v>64</v>
      </c>
      <c r="E30">
        <v>50.5</v>
      </c>
      <c r="F30" s="4">
        <f t="shared" si="0"/>
        <v>0.4037735849056604</v>
      </c>
      <c r="G30">
        <f t="shared" si="1"/>
        <v>3</v>
      </c>
    </row>
    <row r="31" spans="1:7" x14ac:dyDescent="0.25">
      <c r="A31" t="s">
        <v>571</v>
      </c>
      <c r="B31" t="s">
        <v>73</v>
      </c>
      <c r="C31" t="s">
        <v>61</v>
      </c>
      <c r="D31" t="s">
        <v>74</v>
      </c>
      <c r="E31">
        <v>64.8</v>
      </c>
      <c r="F31" s="4">
        <f t="shared" si="0"/>
        <v>0.8716981132075472</v>
      </c>
      <c r="G31">
        <f t="shared" si="1"/>
        <v>5</v>
      </c>
    </row>
    <row r="32" spans="1:7" x14ac:dyDescent="0.25">
      <c r="A32" t="s">
        <v>571</v>
      </c>
      <c r="B32" t="s">
        <v>65</v>
      </c>
      <c r="C32" t="s">
        <v>61</v>
      </c>
      <c r="D32" t="s">
        <v>66</v>
      </c>
      <c r="E32">
        <v>44.7</v>
      </c>
      <c r="F32" s="4">
        <f t="shared" si="0"/>
        <v>0.22264150943396227</v>
      </c>
      <c r="G32">
        <f t="shared" si="1"/>
        <v>2</v>
      </c>
    </row>
    <row r="33" spans="1:7" x14ac:dyDescent="0.25">
      <c r="A33" t="s">
        <v>571</v>
      </c>
      <c r="B33" t="s">
        <v>67</v>
      </c>
      <c r="C33" t="s">
        <v>61</v>
      </c>
      <c r="D33" t="s">
        <v>68</v>
      </c>
      <c r="E33">
        <v>51</v>
      </c>
      <c r="F33" s="4">
        <f t="shared" si="0"/>
        <v>0.42641509433962266</v>
      </c>
      <c r="G33">
        <f t="shared" si="1"/>
        <v>3</v>
      </c>
    </row>
    <row r="34" spans="1:7" x14ac:dyDescent="0.25">
      <c r="A34" t="s">
        <v>571</v>
      </c>
      <c r="B34" t="s">
        <v>69</v>
      </c>
      <c r="C34" t="s">
        <v>61</v>
      </c>
      <c r="D34" t="s">
        <v>70</v>
      </c>
      <c r="E34">
        <v>33.200000000000003</v>
      </c>
      <c r="F34" s="4">
        <f t="shared" si="0"/>
        <v>2.2641509433962263E-2</v>
      </c>
      <c r="G34">
        <f t="shared" si="1"/>
        <v>1</v>
      </c>
    </row>
    <row r="35" spans="1:7" x14ac:dyDescent="0.25">
      <c r="A35" t="s">
        <v>571</v>
      </c>
      <c r="B35" t="s">
        <v>71</v>
      </c>
      <c r="C35" t="s">
        <v>61</v>
      </c>
      <c r="D35" t="s">
        <v>72</v>
      </c>
      <c r="E35">
        <v>44.2</v>
      </c>
      <c r="F35" s="4">
        <f t="shared" si="0"/>
        <v>0.20754716981132076</v>
      </c>
      <c r="G35">
        <f t="shared" si="1"/>
        <v>2</v>
      </c>
    </row>
    <row r="36" spans="1:7" x14ac:dyDescent="0.25">
      <c r="A36" t="s">
        <v>571</v>
      </c>
      <c r="B36" t="s">
        <v>75</v>
      </c>
      <c r="C36" t="s">
        <v>61</v>
      </c>
      <c r="D36" t="s">
        <v>76</v>
      </c>
      <c r="E36">
        <v>62</v>
      </c>
      <c r="F36" s="4">
        <f t="shared" si="0"/>
        <v>0.79622641509433967</v>
      </c>
      <c r="G36">
        <f t="shared" si="1"/>
        <v>4</v>
      </c>
    </row>
    <row r="37" spans="1:7" x14ac:dyDescent="0.25">
      <c r="A37" t="s">
        <v>571</v>
      </c>
      <c r="B37" t="s">
        <v>77</v>
      </c>
      <c r="C37" t="s">
        <v>78</v>
      </c>
      <c r="D37" t="s">
        <v>79</v>
      </c>
      <c r="E37">
        <v>69.8</v>
      </c>
      <c r="F37" s="4">
        <f t="shared" si="0"/>
        <v>0.98113207547169812</v>
      </c>
      <c r="G37">
        <f t="shared" si="1"/>
        <v>5</v>
      </c>
    </row>
    <row r="38" spans="1:7" x14ac:dyDescent="0.25">
      <c r="A38" t="s">
        <v>571</v>
      </c>
      <c r="B38" t="s">
        <v>80</v>
      </c>
      <c r="C38" t="s">
        <v>78</v>
      </c>
      <c r="D38" t="s">
        <v>81</v>
      </c>
      <c r="E38">
        <v>62.2</v>
      </c>
      <c r="F38" s="4">
        <f t="shared" si="0"/>
        <v>0.81509433962264155</v>
      </c>
      <c r="G38">
        <f t="shared" si="1"/>
        <v>5</v>
      </c>
    </row>
    <row r="39" spans="1:7" x14ac:dyDescent="0.25">
      <c r="A39" t="s">
        <v>571</v>
      </c>
      <c r="B39" t="s">
        <v>82</v>
      </c>
      <c r="C39" t="s">
        <v>78</v>
      </c>
      <c r="D39" t="s">
        <v>83</v>
      </c>
      <c r="E39">
        <v>65.400000000000006</v>
      </c>
      <c r="F39" s="4">
        <f t="shared" si="0"/>
        <v>0.88867924528301889</v>
      </c>
      <c r="G39">
        <f t="shared" si="1"/>
        <v>5</v>
      </c>
    </row>
    <row r="40" spans="1:7" x14ac:dyDescent="0.25">
      <c r="A40" t="s">
        <v>571</v>
      </c>
      <c r="B40" t="s">
        <v>84</v>
      </c>
      <c r="C40" t="s">
        <v>78</v>
      </c>
      <c r="D40" t="s">
        <v>85</v>
      </c>
      <c r="E40">
        <v>71.2</v>
      </c>
      <c r="F40" s="4">
        <f t="shared" si="0"/>
        <v>0.99622641509433962</v>
      </c>
      <c r="G40">
        <f t="shared" si="1"/>
        <v>5</v>
      </c>
    </row>
    <row r="41" spans="1:7" x14ac:dyDescent="0.25">
      <c r="A41" t="s">
        <v>571</v>
      </c>
      <c r="B41" t="s">
        <v>86</v>
      </c>
      <c r="C41" t="s">
        <v>87</v>
      </c>
      <c r="D41" t="s">
        <v>88</v>
      </c>
      <c r="E41">
        <v>58.1</v>
      </c>
      <c r="F41" s="4">
        <f t="shared" si="0"/>
        <v>0.65283018867924525</v>
      </c>
      <c r="G41">
        <f t="shared" si="1"/>
        <v>4</v>
      </c>
    </row>
    <row r="42" spans="1:7" x14ac:dyDescent="0.25">
      <c r="A42" t="s">
        <v>571</v>
      </c>
      <c r="B42" t="s">
        <v>89</v>
      </c>
      <c r="C42" t="s">
        <v>87</v>
      </c>
      <c r="D42" t="s">
        <v>90</v>
      </c>
      <c r="E42">
        <v>50.5</v>
      </c>
      <c r="F42" s="4">
        <f t="shared" si="0"/>
        <v>0.4037735849056604</v>
      </c>
      <c r="G42">
        <f t="shared" si="1"/>
        <v>3</v>
      </c>
    </row>
    <row r="43" spans="1:7" x14ac:dyDescent="0.25">
      <c r="A43" t="s">
        <v>571</v>
      </c>
      <c r="B43" t="s">
        <v>91</v>
      </c>
      <c r="C43" t="s">
        <v>87</v>
      </c>
      <c r="D43" t="s">
        <v>92</v>
      </c>
      <c r="E43">
        <v>47.3</v>
      </c>
      <c r="F43" s="4">
        <f t="shared" si="0"/>
        <v>0.29056603773584905</v>
      </c>
      <c r="G43">
        <f t="shared" si="1"/>
        <v>2</v>
      </c>
    </row>
    <row r="44" spans="1:7" x14ac:dyDescent="0.25">
      <c r="A44" t="s">
        <v>571</v>
      </c>
      <c r="B44" t="s">
        <v>93</v>
      </c>
      <c r="C44" t="s">
        <v>87</v>
      </c>
      <c r="D44" t="s">
        <v>94</v>
      </c>
      <c r="E44">
        <v>45.1</v>
      </c>
      <c r="F44" s="4">
        <f t="shared" si="0"/>
        <v>0.22830188679245284</v>
      </c>
      <c r="G44">
        <f t="shared" si="1"/>
        <v>2</v>
      </c>
    </row>
    <row r="45" spans="1:7" x14ac:dyDescent="0.25">
      <c r="A45" t="s">
        <v>571</v>
      </c>
      <c r="B45" t="s">
        <v>95</v>
      </c>
      <c r="C45" t="s">
        <v>87</v>
      </c>
      <c r="D45" t="s">
        <v>96</v>
      </c>
      <c r="E45">
        <v>50.5</v>
      </c>
      <c r="F45" s="4">
        <f t="shared" si="0"/>
        <v>0.4037735849056604</v>
      </c>
      <c r="G45">
        <f t="shared" si="1"/>
        <v>3</v>
      </c>
    </row>
    <row r="46" spans="1:7" x14ac:dyDescent="0.25">
      <c r="A46" t="s">
        <v>571</v>
      </c>
      <c r="B46" t="s">
        <v>97</v>
      </c>
      <c r="C46" t="s">
        <v>87</v>
      </c>
      <c r="D46" t="s">
        <v>98</v>
      </c>
      <c r="E46">
        <v>61.7</v>
      </c>
      <c r="F46" s="4">
        <f t="shared" si="0"/>
        <v>0.78490566037735854</v>
      </c>
      <c r="G46">
        <f t="shared" si="1"/>
        <v>4</v>
      </c>
    </row>
    <row r="47" spans="1:7" x14ac:dyDescent="0.25">
      <c r="A47" t="s">
        <v>571</v>
      </c>
      <c r="B47" t="s">
        <v>99</v>
      </c>
      <c r="C47" t="s">
        <v>87</v>
      </c>
      <c r="D47" t="s">
        <v>100</v>
      </c>
      <c r="E47">
        <v>41.7</v>
      </c>
      <c r="F47" s="4">
        <f t="shared" si="0"/>
        <v>0.16037735849056603</v>
      </c>
      <c r="G47">
        <f t="shared" si="1"/>
        <v>1</v>
      </c>
    </row>
    <row r="48" spans="1:7" x14ac:dyDescent="0.25">
      <c r="A48" t="s">
        <v>571</v>
      </c>
      <c r="B48" t="s">
        <v>101</v>
      </c>
      <c r="C48" t="s">
        <v>87</v>
      </c>
      <c r="D48" t="s">
        <v>102</v>
      </c>
      <c r="E48">
        <v>39.799999999999997</v>
      </c>
      <c r="F48" s="4">
        <f t="shared" si="0"/>
        <v>0.1169811320754717</v>
      </c>
      <c r="G48">
        <f t="shared" si="1"/>
        <v>1</v>
      </c>
    </row>
    <row r="49" spans="1:7" x14ac:dyDescent="0.25">
      <c r="A49" t="s">
        <v>571</v>
      </c>
      <c r="B49" t="s">
        <v>103</v>
      </c>
      <c r="C49" t="s">
        <v>87</v>
      </c>
      <c r="D49" t="s">
        <v>104</v>
      </c>
      <c r="E49">
        <v>51.2</v>
      </c>
      <c r="F49" s="4">
        <f t="shared" si="0"/>
        <v>0.44528301886792454</v>
      </c>
      <c r="G49">
        <f t="shared" si="1"/>
        <v>3</v>
      </c>
    </row>
    <row r="50" spans="1:7" x14ac:dyDescent="0.25">
      <c r="A50" t="s">
        <v>571</v>
      </c>
      <c r="B50" t="s">
        <v>105</v>
      </c>
      <c r="C50" t="s">
        <v>87</v>
      </c>
      <c r="D50" t="s">
        <v>106</v>
      </c>
      <c r="E50">
        <v>52.1</v>
      </c>
      <c r="F50" s="4">
        <f t="shared" si="0"/>
        <v>0.46981132075471699</v>
      </c>
      <c r="G50">
        <f t="shared" si="1"/>
        <v>3</v>
      </c>
    </row>
    <row r="51" spans="1:7" x14ac:dyDescent="0.25">
      <c r="A51" t="s">
        <v>571</v>
      </c>
      <c r="B51" t="s">
        <v>107</v>
      </c>
      <c r="C51" t="s">
        <v>87</v>
      </c>
      <c r="D51" t="s">
        <v>108</v>
      </c>
      <c r="E51">
        <v>59.2</v>
      </c>
      <c r="F51" s="4">
        <f t="shared" si="0"/>
        <v>0.70188679245283014</v>
      </c>
      <c r="G51">
        <f t="shared" si="1"/>
        <v>4</v>
      </c>
    </row>
    <row r="52" spans="1:7" x14ac:dyDescent="0.25">
      <c r="A52" t="s">
        <v>571</v>
      </c>
      <c r="B52" t="s">
        <v>109</v>
      </c>
      <c r="C52" t="s">
        <v>110</v>
      </c>
      <c r="D52" t="s">
        <v>111</v>
      </c>
      <c r="E52">
        <v>45.6</v>
      </c>
      <c r="F52" s="4">
        <f t="shared" si="0"/>
        <v>0.25283018867924528</v>
      </c>
      <c r="G52">
        <f t="shared" si="1"/>
        <v>2</v>
      </c>
    </row>
    <row r="53" spans="1:7" x14ac:dyDescent="0.25">
      <c r="A53" t="s">
        <v>571</v>
      </c>
      <c r="B53" t="s">
        <v>112</v>
      </c>
      <c r="C53" t="s">
        <v>110</v>
      </c>
      <c r="D53" t="s">
        <v>113</v>
      </c>
      <c r="E53">
        <v>54.9</v>
      </c>
      <c r="F53" s="4">
        <f t="shared" si="0"/>
        <v>0.55094339622641508</v>
      </c>
      <c r="G53">
        <f t="shared" si="1"/>
        <v>3</v>
      </c>
    </row>
    <row r="54" spans="1:7" x14ac:dyDescent="0.25">
      <c r="A54" t="s">
        <v>571</v>
      </c>
      <c r="B54" t="s">
        <v>114</v>
      </c>
      <c r="C54" t="s">
        <v>110</v>
      </c>
      <c r="D54" t="s">
        <v>115</v>
      </c>
      <c r="E54">
        <v>45.5</v>
      </c>
      <c r="F54" s="4">
        <f t="shared" si="0"/>
        <v>0.24905660377358491</v>
      </c>
      <c r="G54">
        <f t="shared" si="1"/>
        <v>2</v>
      </c>
    </row>
    <row r="55" spans="1:7" x14ac:dyDescent="0.25">
      <c r="A55" t="s">
        <v>571</v>
      </c>
      <c r="B55" t="s">
        <v>116</v>
      </c>
      <c r="C55" t="s">
        <v>110</v>
      </c>
      <c r="D55" t="s">
        <v>117</v>
      </c>
      <c r="E55">
        <v>51.5</v>
      </c>
      <c r="F55" s="4">
        <f t="shared" si="0"/>
        <v>0.46037735849056605</v>
      </c>
      <c r="G55">
        <f t="shared" si="1"/>
        <v>3</v>
      </c>
    </row>
    <row r="56" spans="1:7" x14ac:dyDescent="0.25">
      <c r="A56" t="s">
        <v>571</v>
      </c>
      <c r="B56" t="s">
        <v>118</v>
      </c>
      <c r="C56" t="s">
        <v>110</v>
      </c>
      <c r="D56" t="s">
        <v>119</v>
      </c>
      <c r="E56">
        <v>65.8</v>
      </c>
      <c r="F56" s="4">
        <f t="shared" si="0"/>
        <v>0.90188679245283021</v>
      </c>
      <c r="G56">
        <f t="shared" si="1"/>
        <v>5</v>
      </c>
    </row>
    <row r="57" spans="1:7" x14ac:dyDescent="0.25">
      <c r="A57" t="s">
        <v>571</v>
      </c>
      <c r="B57" t="s">
        <v>120</v>
      </c>
      <c r="C57" t="s">
        <v>121</v>
      </c>
      <c r="D57" t="s">
        <v>122</v>
      </c>
      <c r="E57">
        <v>50.4</v>
      </c>
      <c r="F57" s="4">
        <f t="shared" si="0"/>
        <v>0.39433962264150946</v>
      </c>
      <c r="G57">
        <f t="shared" si="1"/>
        <v>2</v>
      </c>
    </row>
    <row r="58" spans="1:7" x14ac:dyDescent="0.25">
      <c r="A58" t="s">
        <v>571</v>
      </c>
      <c r="B58" t="s">
        <v>123</v>
      </c>
      <c r="C58" t="s">
        <v>121</v>
      </c>
      <c r="D58" t="s">
        <v>124</v>
      </c>
      <c r="E58">
        <v>56.4</v>
      </c>
      <c r="F58" s="4">
        <f t="shared" si="0"/>
        <v>0.60377358490566035</v>
      </c>
      <c r="G58">
        <f t="shared" si="1"/>
        <v>4</v>
      </c>
    </row>
    <row r="59" spans="1:7" x14ac:dyDescent="0.25">
      <c r="A59" t="s">
        <v>571</v>
      </c>
      <c r="B59" t="s">
        <v>135</v>
      </c>
      <c r="C59" t="s">
        <v>121</v>
      </c>
      <c r="D59" t="s">
        <v>136</v>
      </c>
      <c r="E59">
        <v>57</v>
      </c>
      <c r="F59" s="4">
        <f t="shared" si="0"/>
        <v>0.61698113207547167</v>
      </c>
      <c r="G59">
        <f t="shared" si="1"/>
        <v>4</v>
      </c>
    </row>
    <row r="60" spans="1:7" x14ac:dyDescent="0.25">
      <c r="A60" t="s">
        <v>571</v>
      </c>
      <c r="B60" t="s">
        <v>125</v>
      </c>
      <c r="C60" t="s">
        <v>121</v>
      </c>
      <c r="D60" t="s">
        <v>126</v>
      </c>
      <c r="E60">
        <v>62.1</v>
      </c>
      <c r="F60" s="4">
        <f t="shared" si="0"/>
        <v>0.80377358490566042</v>
      </c>
      <c r="G60">
        <f t="shared" si="1"/>
        <v>5</v>
      </c>
    </row>
    <row r="61" spans="1:7" x14ac:dyDescent="0.25">
      <c r="A61" t="s">
        <v>571</v>
      </c>
      <c r="B61" t="s">
        <v>127</v>
      </c>
      <c r="C61" t="s">
        <v>121</v>
      </c>
      <c r="D61" t="s">
        <v>128</v>
      </c>
      <c r="E61">
        <v>58.3</v>
      </c>
      <c r="F61" s="4">
        <f t="shared" si="0"/>
        <v>0.67169811320754713</v>
      </c>
      <c r="G61">
        <f t="shared" si="1"/>
        <v>4</v>
      </c>
    </row>
    <row r="62" spans="1:7" x14ac:dyDescent="0.25">
      <c r="A62" t="s">
        <v>571</v>
      </c>
      <c r="B62" t="s">
        <v>129</v>
      </c>
      <c r="C62" t="s">
        <v>121</v>
      </c>
      <c r="D62" t="s">
        <v>130</v>
      </c>
      <c r="E62">
        <v>51</v>
      </c>
      <c r="F62" s="4">
        <f t="shared" si="0"/>
        <v>0.42641509433962266</v>
      </c>
      <c r="G62">
        <f t="shared" si="1"/>
        <v>3</v>
      </c>
    </row>
    <row r="63" spans="1:7" x14ac:dyDescent="0.25">
      <c r="A63" t="s">
        <v>571</v>
      </c>
      <c r="B63" t="s">
        <v>131</v>
      </c>
      <c r="C63" t="s">
        <v>121</v>
      </c>
      <c r="D63" t="s">
        <v>132</v>
      </c>
      <c r="E63">
        <v>55</v>
      </c>
      <c r="F63" s="4">
        <f t="shared" si="0"/>
        <v>0.55471698113207546</v>
      </c>
      <c r="G63">
        <f t="shared" si="1"/>
        <v>3</v>
      </c>
    </row>
    <row r="64" spans="1:7" x14ac:dyDescent="0.25">
      <c r="A64" t="s">
        <v>571</v>
      </c>
      <c r="B64" t="s">
        <v>133</v>
      </c>
      <c r="C64" t="s">
        <v>121</v>
      </c>
      <c r="D64" t="s">
        <v>134</v>
      </c>
      <c r="E64">
        <v>62.3</v>
      </c>
      <c r="F64" s="4">
        <f t="shared" si="0"/>
        <v>0.82641509433962268</v>
      </c>
      <c r="G64">
        <f t="shared" si="1"/>
        <v>5</v>
      </c>
    </row>
    <row r="65" spans="1:7" x14ac:dyDescent="0.25">
      <c r="A65" t="s">
        <v>571</v>
      </c>
      <c r="B65" t="s">
        <v>137</v>
      </c>
      <c r="C65" t="s">
        <v>121</v>
      </c>
      <c r="D65" t="s">
        <v>138</v>
      </c>
      <c r="E65">
        <v>55.3</v>
      </c>
      <c r="F65" s="4">
        <f t="shared" si="0"/>
        <v>0.57547169811320753</v>
      </c>
      <c r="G65">
        <f t="shared" si="1"/>
        <v>3</v>
      </c>
    </row>
    <row r="66" spans="1:7" x14ac:dyDescent="0.25">
      <c r="A66" t="s">
        <v>571</v>
      </c>
      <c r="B66" t="s">
        <v>139</v>
      </c>
      <c r="C66" t="s">
        <v>140</v>
      </c>
      <c r="D66" t="s">
        <v>141</v>
      </c>
      <c r="E66">
        <v>39</v>
      </c>
      <c r="F66" s="4">
        <f t="shared" ref="F66:F129" si="2">_xlfn.RANK.AVG(E66,E$2:E$266,1)/COUNTIF(E$2:E$266,"&gt;0")</f>
        <v>9.4339622641509441E-2</v>
      </c>
      <c r="G66">
        <f t="shared" ref="G66:G129" si="3">FLOOR((F66+0.1999999999)/0.2,1)</f>
        <v>1</v>
      </c>
    </row>
    <row r="67" spans="1:7" x14ac:dyDescent="0.25">
      <c r="A67" t="s">
        <v>571</v>
      </c>
      <c r="B67" t="s">
        <v>142</v>
      </c>
      <c r="C67" t="s">
        <v>140</v>
      </c>
      <c r="D67" t="s">
        <v>143</v>
      </c>
      <c r="E67">
        <v>39.5</v>
      </c>
      <c r="F67" s="4">
        <f t="shared" si="2"/>
        <v>0.10566037735849057</v>
      </c>
      <c r="G67">
        <f t="shared" si="3"/>
        <v>1</v>
      </c>
    </row>
    <row r="68" spans="1:7" x14ac:dyDescent="0.25">
      <c r="A68" t="s">
        <v>571</v>
      </c>
      <c r="B68" t="s">
        <v>144</v>
      </c>
      <c r="C68" t="s">
        <v>140</v>
      </c>
      <c r="D68" t="s">
        <v>145</v>
      </c>
      <c r="E68">
        <v>35.700000000000003</v>
      </c>
      <c r="F68" s="4">
        <f t="shared" si="2"/>
        <v>4.5283018867924525E-2</v>
      </c>
      <c r="G68">
        <f t="shared" si="3"/>
        <v>1</v>
      </c>
    </row>
    <row r="69" spans="1:7" x14ac:dyDescent="0.25">
      <c r="A69" t="s">
        <v>571</v>
      </c>
      <c r="B69" t="s">
        <v>146</v>
      </c>
      <c r="C69" t="s">
        <v>140</v>
      </c>
      <c r="D69" t="s">
        <v>147</v>
      </c>
      <c r="E69">
        <v>41</v>
      </c>
      <c r="F69" s="4">
        <f t="shared" si="2"/>
        <v>0.15094339622641509</v>
      </c>
      <c r="G69">
        <f t="shared" si="3"/>
        <v>1</v>
      </c>
    </row>
    <row r="70" spans="1:7" x14ac:dyDescent="0.25">
      <c r="A70" t="s">
        <v>571</v>
      </c>
      <c r="B70" t="s">
        <v>148</v>
      </c>
      <c r="C70" t="s">
        <v>140</v>
      </c>
      <c r="D70" t="s">
        <v>149</v>
      </c>
      <c r="E70">
        <v>55.1</v>
      </c>
      <c r="F70" s="4">
        <f t="shared" si="2"/>
        <v>0.56037735849056602</v>
      </c>
      <c r="G70">
        <f t="shared" si="3"/>
        <v>3</v>
      </c>
    </row>
    <row r="71" spans="1:7" x14ac:dyDescent="0.25">
      <c r="A71" t="s">
        <v>571</v>
      </c>
      <c r="B71" t="s">
        <v>150</v>
      </c>
      <c r="C71" t="s">
        <v>140</v>
      </c>
      <c r="D71" t="s">
        <v>151</v>
      </c>
      <c r="E71">
        <v>46.2</v>
      </c>
      <c r="F71" s="4">
        <f t="shared" si="2"/>
        <v>0.25849056603773585</v>
      </c>
      <c r="G71">
        <f t="shared" si="3"/>
        <v>2</v>
      </c>
    </row>
    <row r="72" spans="1:7" x14ac:dyDescent="0.25">
      <c r="A72" t="s">
        <v>571</v>
      </c>
      <c r="B72" t="s">
        <v>152</v>
      </c>
      <c r="C72" t="s">
        <v>140</v>
      </c>
      <c r="D72" t="s">
        <v>153</v>
      </c>
      <c r="E72">
        <v>40.4</v>
      </c>
      <c r="F72" s="4">
        <f t="shared" si="2"/>
        <v>0.13962264150943396</v>
      </c>
      <c r="G72">
        <f t="shared" si="3"/>
        <v>1</v>
      </c>
    </row>
    <row r="73" spans="1:7" x14ac:dyDescent="0.25">
      <c r="A73" t="s">
        <v>571</v>
      </c>
      <c r="B73" t="s">
        <v>154</v>
      </c>
      <c r="C73" t="s">
        <v>155</v>
      </c>
      <c r="D73" t="s">
        <v>156</v>
      </c>
      <c r="E73">
        <v>64.5</v>
      </c>
      <c r="F73" s="4">
        <f t="shared" si="2"/>
        <v>0.86792452830188682</v>
      </c>
      <c r="G73">
        <f t="shared" si="3"/>
        <v>5</v>
      </c>
    </row>
    <row r="74" spans="1:7" x14ac:dyDescent="0.25">
      <c r="A74" t="s">
        <v>571</v>
      </c>
      <c r="B74" t="s">
        <v>157</v>
      </c>
      <c r="C74" t="s">
        <v>155</v>
      </c>
      <c r="D74" t="s">
        <v>158</v>
      </c>
      <c r="E74">
        <v>38.700000000000003</v>
      </c>
      <c r="F74" s="4">
        <f t="shared" si="2"/>
        <v>8.8679245283018862E-2</v>
      </c>
      <c r="G74">
        <f t="shared" si="3"/>
        <v>1</v>
      </c>
    </row>
    <row r="75" spans="1:7" x14ac:dyDescent="0.25">
      <c r="A75" t="s">
        <v>571</v>
      </c>
      <c r="B75" t="s">
        <v>159</v>
      </c>
      <c r="C75" t="s">
        <v>155</v>
      </c>
      <c r="D75" t="s">
        <v>160</v>
      </c>
      <c r="E75">
        <v>60.3</v>
      </c>
      <c r="F75" s="4">
        <f t="shared" si="2"/>
        <v>0.73962264150943391</v>
      </c>
      <c r="G75">
        <f t="shared" si="3"/>
        <v>4</v>
      </c>
    </row>
    <row r="76" spans="1:7" x14ac:dyDescent="0.25">
      <c r="A76" t="s">
        <v>571</v>
      </c>
      <c r="B76" t="s">
        <v>161</v>
      </c>
      <c r="C76" t="s">
        <v>155</v>
      </c>
      <c r="D76" t="s">
        <v>162</v>
      </c>
      <c r="E76">
        <v>37.4</v>
      </c>
      <c r="F76" s="4">
        <f t="shared" si="2"/>
        <v>6.2264150943396226E-2</v>
      </c>
      <c r="G76">
        <f t="shared" si="3"/>
        <v>1</v>
      </c>
    </row>
    <row r="77" spans="1:7" x14ac:dyDescent="0.25">
      <c r="A77" t="s">
        <v>571</v>
      </c>
      <c r="B77" t="s">
        <v>163</v>
      </c>
      <c r="C77" t="s">
        <v>155</v>
      </c>
      <c r="D77" t="s">
        <v>164</v>
      </c>
      <c r="E77">
        <v>50.1</v>
      </c>
      <c r="F77" s="4">
        <f t="shared" si="2"/>
        <v>0.37358490566037733</v>
      </c>
      <c r="G77">
        <f t="shared" si="3"/>
        <v>2</v>
      </c>
    </row>
    <row r="78" spans="1:7" x14ac:dyDescent="0.25">
      <c r="A78" t="s">
        <v>571</v>
      </c>
      <c r="B78" t="s">
        <v>165</v>
      </c>
      <c r="C78" t="s">
        <v>155</v>
      </c>
      <c r="D78" t="s">
        <v>166</v>
      </c>
      <c r="E78">
        <v>66.599999999999994</v>
      </c>
      <c r="F78" s="4">
        <f t="shared" si="2"/>
        <v>0.92452830188679247</v>
      </c>
      <c r="G78">
        <f t="shared" si="3"/>
        <v>5</v>
      </c>
    </row>
    <row r="79" spans="1:7" x14ac:dyDescent="0.25">
      <c r="A79" t="s">
        <v>571</v>
      </c>
      <c r="B79" t="s">
        <v>167</v>
      </c>
      <c r="C79" t="s">
        <v>155</v>
      </c>
      <c r="D79" t="s">
        <v>168</v>
      </c>
      <c r="E79">
        <v>37.200000000000003</v>
      </c>
      <c r="F79" s="4">
        <f t="shared" si="2"/>
        <v>5.6603773584905662E-2</v>
      </c>
      <c r="G79">
        <f t="shared" si="3"/>
        <v>1</v>
      </c>
    </row>
    <row r="80" spans="1:7" x14ac:dyDescent="0.25">
      <c r="A80" t="s">
        <v>571</v>
      </c>
      <c r="B80" t="s">
        <v>169</v>
      </c>
      <c r="C80" t="s">
        <v>155</v>
      </c>
      <c r="D80" t="s">
        <v>170</v>
      </c>
      <c r="E80">
        <v>38.700000000000003</v>
      </c>
      <c r="F80" s="4">
        <f t="shared" si="2"/>
        <v>8.8679245283018862E-2</v>
      </c>
      <c r="G80">
        <f t="shared" si="3"/>
        <v>1</v>
      </c>
    </row>
    <row r="81" spans="1:7" x14ac:dyDescent="0.25">
      <c r="A81" t="s">
        <v>571</v>
      </c>
      <c r="B81" t="s">
        <v>171</v>
      </c>
      <c r="C81" t="s">
        <v>172</v>
      </c>
      <c r="D81" t="s">
        <v>173</v>
      </c>
      <c r="E81">
        <v>53.9</v>
      </c>
      <c r="F81" s="4">
        <f t="shared" si="2"/>
        <v>0.51886792452830188</v>
      </c>
      <c r="G81">
        <f t="shared" si="3"/>
        <v>3</v>
      </c>
    </row>
    <row r="82" spans="1:7" x14ac:dyDescent="0.25">
      <c r="A82" t="s">
        <v>571</v>
      </c>
      <c r="B82" t="s">
        <v>174</v>
      </c>
      <c r="C82" t="s">
        <v>172</v>
      </c>
      <c r="D82" t="s">
        <v>175</v>
      </c>
      <c r="E82">
        <v>44</v>
      </c>
      <c r="F82" s="4">
        <f t="shared" si="2"/>
        <v>0.20377358490566039</v>
      </c>
      <c r="G82">
        <f t="shared" si="3"/>
        <v>2</v>
      </c>
    </row>
    <row r="83" spans="1:7" x14ac:dyDescent="0.25">
      <c r="A83" t="s">
        <v>571</v>
      </c>
      <c r="B83" t="s">
        <v>176</v>
      </c>
      <c r="C83" t="s">
        <v>172</v>
      </c>
      <c r="D83" t="s">
        <v>177</v>
      </c>
      <c r="E83">
        <v>38.6</v>
      </c>
      <c r="F83" s="4">
        <f t="shared" si="2"/>
        <v>8.3018867924528297E-2</v>
      </c>
      <c r="G83">
        <f t="shared" si="3"/>
        <v>1</v>
      </c>
    </row>
    <row r="84" spans="1:7" x14ac:dyDescent="0.25">
      <c r="A84" t="s">
        <v>571</v>
      </c>
      <c r="B84" t="s">
        <v>178</v>
      </c>
      <c r="C84" t="s">
        <v>172</v>
      </c>
      <c r="D84" t="s">
        <v>179</v>
      </c>
      <c r="E84">
        <v>37.6</v>
      </c>
      <c r="F84" s="4">
        <f t="shared" si="2"/>
        <v>7.3584905660377356E-2</v>
      </c>
      <c r="G84">
        <f t="shared" si="3"/>
        <v>1</v>
      </c>
    </row>
    <row r="85" spans="1:7" x14ac:dyDescent="0.25">
      <c r="A85" t="s">
        <v>571</v>
      </c>
      <c r="B85" t="s">
        <v>180</v>
      </c>
      <c r="C85" t="s">
        <v>172</v>
      </c>
      <c r="D85" t="s">
        <v>181</v>
      </c>
      <c r="E85">
        <v>51.1</v>
      </c>
      <c r="F85" s="4">
        <f t="shared" si="2"/>
        <v>0.4358490566037736</v>
      </c>
      <c r="G85">
        <f t="shared" si="3"/>
        <v>3</v>
      </c>
    </row>
    <row r="86" spans="1:7" x14ac:dyDescent="0.25">
      <c r="A86" t="s">
        <v>571</v>
      </c>
      <c r="B86" t="s">
        <v>182</v>
      </c>
      <c r="C86" t="s">
        <v>172</v>
      </c>
      <c r="D86" t="s">
        <v>183</v>
      </c>
      <c r="E86">
        <v>49.8</v>
      </c>
      <c r="F86" s="4">
        <f t="shared" si="2"/>
        <v>0.36037735849056601</v>
      </c>
      <c r="G86">
        <f t="shared" si="3"/>
        <v>2</v>
      </c>
    </row>
    <row r="87" spans="1:7" x14ac:dyDescent="0.25">
      <c r="A87" t="s">
        <v>571</v>
      </c>
      <c r="B87" t="s">
        <v>184</v>
      </c>
      <c r="C87" t="s">
        <v>172</v>
      </c>
      <c r="D87" t="s">
        <v>185</v>
      </c>
      <c r="E87">
        <v>56.8</v>
      </c>
      <c r="F87" s="4">
        <f t="shared" si="2"/>
        <v>0.61132075471698111</v>
      </c>
      <c r="G87">
        <f t="shared" si="3"/>
        <v>4</v>
      </c>
    </row>
    <row r="88" spans="1:7" x14ac:dyDescent="0.25">
      <c r="A88" t="s">
        <v>571</v>
      </c>
      <c r="B88" t="s">
        <v>186</v>
      </c>
      <c r="C88" t="s">
        <v>172</v>
      </c>
      <c r="D88" t="s">
        <v>187</v>
      </c>
      <c r="E88">
        <v>44.6</v>
      </c>
      <c r="F88" s="4">
        <f t="shared" si="2"/>
        <v>0.21886792452830189</v>
      </c>
      <c r="G88">
        <f t="shared" si="3"/>
        <v>2</v>
      </c>
    </row>
    <row r="89" spans="1:7" x14ac:dyDescent="0.25">
      <c r="A89" t="s">
        <v>571</v>
      </c>
      <c r="B89" t="s">
        <v>188</v>
      </c>
      <c r="C89" t="s">
        <v>172</v>
      </c>
      <c r="D89" t="s">
        <v>189</v>
      </c>
      <c r="E89">
        <v>65.599999999999994</v>
      </c>
      <c r="F89" s="4">
        <f t="shared" si="2"/>
        <v>0.89433962264150946</v>
      </c>
      <c r="G89">
        <f t="shared" si="3"/>
        <v>5</v>
      </c>
    </row>
    <row r="90" spans="1:7" x14ac:dyDescent="0.25">
      <c r="A90" t="s">
        <v>571</v>
      </c>
      <c r="B90" t="s">
        <v>190</v>
      </c>
      <c r="C90" t="s">
        <v>172</v>
      </c>
      <c r="D90" t="s">
        <v>191</v>
      </c>
      <c r="E90">
        <v>47.1</v>
      </c>
      <c r="F90" s="4">
        <f t="shared" si="2"/>
        <v>0.28301886792452829</v>
      </c>
      <c r="G90">
        <f t="shared" si="3"/>
        <v>2</v>
      </c>
    </row>
    <row r="91" spans="1:7" x14ac:dyDescent="0.25">
      <c r="A91" t="s">
        <v>571</v>
      </c>
      <c r="B91" t="s">
        <v>192</v>
      </c>
      <c r="C91" t="s">
        <v>172</v>
      </c>
      <c r="D91" t="s">
        <v>193</v>
      </c>
      <c r="E91">
        <v>39.1</v>
      </c>
      <c r="F91" s="4">
        <f t="shared" si="2"/>
        <v>9.8113207547169817E-2</v>
      </c>
      <c r="G91">
        <f t="shared" si="3"/>
        <v>1</v>
      </c>
    </row>
    <row r="92" spans="1:7" x14ac:dyDescent="0.25">
      <c r="A92" t="s">
        <v>571</v>
      </c>
      <c r="B92" t="s">
        <v>194</v>
      </c>
      <c r="C92" t="s">
        <v>195</v>
      </c>
      <c r="D92" t="s">
        <v>196</v>
      </c>
      <c r="E92">
        <v>53.7</v>
      </c>
      <c r="F92" s="4">
        <f t="shared" si="2"/>
        <v>0.50188679245283019</v>
      </c>
      <c r="G92">
        <f t="shared" si="3"/>
        <v>3</v>
      </c>
    </row>
    <row r="93" spans="1:7" x14ac:dyDescent="0.25">
      <c r="A93" t="s">
        <v>571</v>
      </c>
      <c r="B93" t="s">
        <v>197</v>
      </c>
      <c r="C93" t="s">
        <v>195</v>
      </c>
      <c r="D93" t="s">
        <v>198</v>
      </c>
      <c r="E93">
        <v>58.9</v>
      </c>
      <c r="F93" s="4">
        <f t="shared" si="2"/>
        <v>0.69056603773584901</v>
      </c>
      <c r="G93">
        <f t="shared" si="3"/>
        <v>4</v>
      </c>
    </row>
    <row r="94" spans="1:7" x14ac:dyDescent="0.25">
      <c r="A94" t="s">
        <v>571</v>
      </c>
      <c r="B94" t="s">
        <v>199</v>
      </c>
      <c r="C94" t="s">
        <v>195</v>
      </c>
      <c r="D94" t="s">
        <v>200</v>
      </c>
      <c r="E94">
        <v>55.5</v>
      </c>
      <c r="F94" s="4">
        <f t="shared" si="2"/>
        <v>0.58301886792452828</v>
      </c>
      <c r="G94">
        <f t="shared" si="3"/>
        <v>3</v>
      </c>
    </row>
    <row r="95" spans="1:7" x14ac:dyDescent="0.25">
      <c r="A95" t="s">
        <v>571</v>
      </c>
      <c r="B95" t="s">
        <v>201</v>
      </c>
      <c r="C95" t="s">
        <v>195</v>
      </c>
      <c r="D95" t="s">
        <v>202</v>
      </c>
      <c r="E95">
        <v>49.1</v>
      </c>
      <c r="F95" s="4">
        <f t="shared" si="2"/>
        <v>0.3471698113207547</v>
      </c>
      <c r="G95">
        <f t="shared" si="3"/>
        <v>2</v>
      </c>
    </row>
    <row r="96" spans="1:7" x14ac:dyDescent="0.25">
      <c r="A96" t="s">
        <v>571</v>
      </c>
      <c r="B96" t="s">
        <v>203</v>
      </c>
      <c r="C96" t="s">
        <v>195</v>
      </c>
      <c r="D96" t="s">
        <v>204</v>
      </c>
      <c r="E96">
        <v>39.299999999999997</v>
      </c>
      <c r="F96" s="4">
        <f t="shared" si="2"/>
        <v>0.10188679245283019</v>
      </c>
      <c r="G96">
        <f t="shared" si="3"/>
        <v>1</v>
      </c>
    </row>
    <row r="97" spans="1:7" x14ac:dyDescent="0.25">
      <c r="A97" t="s">
        <v>571</v>
      </c>
      <c r="B97" t="s">
        <v>205</v>
      </c>
      <c r="C97" t="s">
        <v>195</v>
      </c>
      <c r="D97" t="s">
        <v>206</v>
      </c>
      <c r="E97">
        <v>61.2</v>
      </c>
      <c r="F97" s="4">
        <f t="shared" si="2"/>
        <v>0.75660377358490571</v>
      </c>
      <c r="G97">
        <f t="shared" si="3"/>
        <v>4</v>
      </c>
    </row>
    <row r="98" spans="1:7" x14ac:dyDescent="0.25">
      <c r="A98" t="s">
        <v>571</v>
      </c>
      <c r="B98" t="s">
        <v>207</v>
      </c>
      <c r="C98" t="s">
        <v>195</v>
      </c>
      <c r="D98" t="s">
        <v>208</v>
      </c>
      <c r="E98">
        <v>66.3</v>
      </c>
      <c r="F98" s="4">
        <f t="shared" si="2"/>
        <v>0.91320754716981134</v>
      </c>
      <c r="G98">
        <f t="shared" si="3"/>
        <v>5</v>
      </c>
    </row>
    <row r="99" spans="1:7" x14ac:dyDescent="0.25">
      <c r="A99" t="s">
        <v>571</v>
      </c>
      <c r="B99" t="s">
        <v>209</v>
      </c>
      <c r="C99" t="s">
        <v>195</v>
      </c>
      <c r="D99" t="s">
        <v>210</v>
      </c>
      <c r="E99">
        <v>60.5</v>
      </c>
      <c r="F99" s="4">
        <f t="shared" si="2"/>
        <v>0.74528301886792447</v>
      </c>
      <c r="G99">
        <f t="shared" si="3"/>
        <v>4</v>
      </c>
    </row>
    <row r="100" spans="1:7" x14ac:dyDescent="0.25">
      <c r="A100" t="s">
        <v>571</v>
      </c>
      <c r="B100" t="s">
        <v>211</v>
      </c>
      <c r="C100" t="s">
        <v>195</v>
      </c>
      <c r="D100" t="s">
        <v>212</v>
      </c>
      <c r="E100">
        <v>42.7</v>
      </c>
      <c r="F100" s="4">
        <f t="shared" si="2"/>
        <v>0.17547169811320754</v>
      </c>
      <c r="G100">
        <f t="shared" si="3"/>
        <v>1</v>
      </c>
    </row>
    <row r="101" spans="1:7" x14ac:dyDescent="0.25">
      <c r="A101" t="s">
        <v>571</v>
      </c>
      <c r="B101" t="s">
        <v>213</v>
      </c>
      <c r="C101" t="s">
        <v>195</v>
      </c>
      <c r="D101" t="s">
        <v>214</v>
      </c>
      <c r="E101">
        <v>51.1</v>
      </c>
      <c r="F101" s="4">
        <f t="shared" si="2"/>
        <v>0.4358490566037736</v>
      </c>
      <c r="G101">
        <f t="shared" si="3"/>
        <v>3</v>
      </c>
    </row>
    <row r="102" spans="1:7" x14ac:dyDescent="0.25">
      <c r="A102" t="s">
        <v>571</v>
      </c>
      <c r="B102" t="s">
        <v>215</v>
      </c>
      <c r="C102" t="s">
        <v>195</v>
      </c>
      <c r="D102" t="s">
        <v>216</v>
      </c>
      <c r="E102">
        <v>59</v>
      </c>
      <c r="F102" s="4">
        <f t="shared" si="2"/>
        <v>0.69622641509433958</v>
      </c>
      <c r="G102">
        <f t="shared" si="3"/>
        <v>4</v>
      </c>
    </row>
    <row r="103" spans="1:7" x14ac:dyDescent="0.25">
      <c r="A103" t="s">
        <v>571</v>
      </c>
      <c r="B103" t="s">
        <v>217</v>
      </c>
      <c r="C103" t="s">
        <v>195</v>
      </c>
      <c r="D103" t="s">
        <v>218</v>
      </c>
      <c r="E103">
        <v>46.9</v>
      </c>
      <c r="F103" s="4">
        <f t="shared" si="2"/>
        <v>0.27547169811320754</v>
      </c>
      <c r="G103">
        <f t="shared" si="3"/>
        <v>2</v>
      </c>
    </row>
    <row r="104" spans="1:7" x14ac:dyDescent="0.25">
      <c r="A104" t="s">
        <v>571</v>
      </c>
      <c r="B104" t="s">
        <v>219</v>
      </c>
      <c r="C104" t="s">
        <v>220</v>
      </c>
      <c r="D104" t="s">
        <v>221</v>
      </c>
      <c r="E104">
        <v>59.5</v>
      </c>
      <c r="F104" s="4">
        <f t="shared" si="2"/>
        <v>0.71132075471698109</v>
      </c>
      <c r="G104">
        <f t="shared" si="3"/>
        <v>4</v>
      </c>
    </row>
    <row r="105" spans="1:7" x14ac:dyDescent="0.25">
      <c r="A105" t="s">
        <v>571</v>
      </c>
      <c r="B105" t="s">
        <v>222</v>
      </c>
      <c r="C105" t="s">
        <v>220</v>
      </c>
      <c r="D105" t="s">
        <v>223</v>
      </c>
      <c r="E105">
        <v>50.9</v>
      </c>
      <c r="F105" s="4">
        <f t="shared" si="2"/>
        <v>0.41509433962264153</v>
      </c>
      <c r="G105">
        <f t="shared" si="3"/>
        <v>3</v>
      </c>
    </row>
    <row r="106" spans="1:7" x14ac:dyDescent="0.25">
      <c r="A106" t="s">
        <v>571</v>
      </c>
      <c r="B106" t="s">
        <v>224</v>
      </c>
      <c r="C106" t="s">
        <v>220</v>
      </c>
      <c r="D106" t="s">
        <v>225</v>
      </c>
      <c r="E106">
        <v>58.2</v>
      </c>
      <c r="F106" s="4">
        <f t="shared" si="2"/>
        <v>0.66226415094339619</v>
      </c>
      <c r="G106">
        <f t="shared" si="3"/>
        <v>4</v>
      </c>
    </row>
    <row r="107" spans="1:7" x14ac:dyDescent="0.25">
      <c r="A107" t="s">
        <v>571</v>
      </c>
      <c r="B107" t="s">
        <v>226</v>
      </c>
      <c r="C107" t="s">
        <v>220</v>
      </c>
      <c r="D107" t="s">
        <v>227</v>
      </c>
      <c r="E107">
        <v>57.5</v>
      </c>
      <c r="F107" s="4">
        <f t="shared" si="2"/>
        <v>0.63962264150943393</v>
      </c>
      <c r="G107">
        <f t="shared" si="3"/>
        <v>4</v>
      </c>
    </row>
    <row r="108" spans="1:7" x14ac:dyDescent="0.25">
      <c r="A108" t="s">
        <v>571</v>
      </c>
      <c r="B108" t="s">
        <v>246</v>
      </c>
      <c r="C108" t="s">
        <v>220</v>
      </c>
      <c r="D108" t="s">
        <v>247</v>
      </c>
      <c r="E108">
        <v>48.5</v>
      </c>
      <c r="F108" s="4">
        <f t="shared" si="2"/>
        <v>0.33207547169811319</v>
      </c>
      <c r="G108">
        <f t="shared" si="3"/>
        <v>2</v>
      </c>
    </row>
    <row r="109" spans="1:7" x14ac:dyDescent="0.25">
      <c r="A109" t="s">
        <v>571</v>
      </c>
      <c r="B109" t="s">
        <v>252</v>
      </c>
      <c r="C109" t="s">
        <v>220</v>
      </c>
      <c r="D109" t="s">
        <v>253</v>
      </c>
      <c r="E109">
        <v>61.6</v>
      </c>
      <c r="F109" s="4">
        <f t="shared" si="2"/>
        <v>0.77735849056603779</v>
      </c>
      <c r="G109">
        <f t="shared" si="3"/>
        <v>4</v>
      </c>
    </row>
    <row r="110" spans="1:7" x14ac:dyDescent="0.25">
      <c r="A110" t="s">
        <v>571</v>
      </c>
      <c r="B110" t="s">
        <v>228</v>
      </c>
      <c r="C110" t="s">
        <v>220</v>
      </c>
      <c r="D110" t="s">
        <v>229</v>
      </c>
      <c r="E110">
        <v>60.2</v>
      </c>
      <c r="F110" s="4">
        <f t="shared" si="2"/>
        <v>0.73396226415094334</v>
      </c>
      <c r="G110">
        <f t="shared" si="3"/>
        <v>4</v>
      </c>
    </row>
    <row r="111" spans="1:7" x14ac:dyDescent="0.25">
      <c r="A111" t="s">
        <v>571</v>
      </c>
      <c r="B111" t="s">
        <v>230</v>
      </c>
      <c r="C111" t="s">
        <v>220</v>
      </c>
      <c r="D111" t="s">
        <v>231</v>
      </c>
      <c r="E111">
        <v>62.2</v>
      </c>
      <c r="F111" s="4">
        <f t="shared" si="2"/>
        <v>0.81509433962264155</v>
      </c>
      <c r="G111">
        <f t="shared" si="3"/>
        <v>5</v>
      </c>
    </row>
    <row r="112" spans="1:7" x14ac:dyDescent="0.25">
      <c r="A112" t="s">
        <v>571</v>
      </c>
      <c r="B112" t="s">
        <v>248</v>
      </c>
      <c r="C112" t="s">
        <v>220</v>
      </c>
      <c r="D112" t="s">
        <v>249</v>
      </c>
      <c r="E112">
        <v>54.8</v>
      </c>
      <c r="F112" s="4">
        <f t="shared" si="2"/>
        <v>0.54716981132075471</v>
      </c>
      <c r="G112">
        <f t="shared" si="3"/>
        <v>3</v>
      </c>
    </row>
    <row r="113" spans="1:7" x14ac:dyDescent="0.25">
      <c r="A113" t="s">
        <v>571</v>
      </c>
      <c r="B113" t="s">
        <v>232</v>
      </c>
      <c r="C113" t="s">
        <v>220</v>
      </c>
      <c r="D113" t="s">
        <v>233</v>
      </c>
      <c r="E113">
        <v>69.2</v>
      </c>
      <c r="F113" s="4">
        <f t="shared" si="2"/>
        <v>0.97358490566037736</v>
      </c>
      <c r="G113">
        <f t="shared" si="3"/>
        <v>5</v>
      </c>
    </row>
    <row r="114" spans="1:7" x14ac:dyDescent="0.25">
      <c r="A114" t="s">
        <v>571</v>
      </c>
      <c r="B114" t="s">
        <v>234</v>
      </c>
      <c r="C114" t="s">
        <v>220</v>
      </c>
      <c r="D114" t="s">
        <v>235</v>
      </c>
      <c r="E114">
        <v>54.6</v>
      </c>
      <c r="F114" s="4">
        <f t="shared" si="2"/>
        <v>0.53584905660377358</v>
      </c>
      <c r="G114">
        <f t="shared" si="3"/>
        <v>3</v>
      </c>
    </row>
    <row r="115" spans="1:7" x14ac:dyDescent="0.25">
      <c r="A115" t="s">
        <v>571</v>
      </c>
      <c r="B115" t="s">
        <v>236</v>
      </c>
      <c r="C115" t="s">
        <v>220</v>
      </c>
      <c r="D115" t="s">
        <v>237</v>
      </c>
      <c r="E115">
        <v>62.3</v>
      </c>
      <c r="F115" s="4">
        <f t="shared" si="2"/>
        <v>0.82641509433962268</v>
      </c>
      <c r="G115">
        <f t="shared" si="3"/>
        <v>5</v>
      </c>
    </row>
    <row r="116" spans="1:7" x14ac:dyDescent="0.25">
      <c r="A116" t="s">
        <v>571</v>
      </c>
      <c r="B116" t="s">
        <v>238</v>
      </c>
      <c r="C116" t="s">
        <v>220</v>
      </c>
      <c r="D116" t="s">
        <v>239</v>
      </c>
      <c r="E116">
        <v>65.400000000000006</v>
      </c>
      <c r="F116" s="4">
        <f t="shared" si="2"/>
        <v>0.88867924528301889</v>
      </c>
      <c r="G116">
        <f t="shared" si="3"/>
        <v>5</v>
      </c>
    </row>
    <row r="117" spans="1:7" x14ac:dyDescent="0.25">
      <c r="A117" t="s">
        <v>571</v>
      </c>
      <c r="B117" t="s">
        <v>240</v>
      </c>
      <c r="C117" t="s">
        <v>220</v>
      </c>
      <c r="D117" t="s">
        <v>241</v>
      </c>
      <c r="E117">
        <v>49.8</v>
      </c>
      <c r="F117" s="4">
        <f t="shared" si="2"/>
        <v>0.36037735849056601</v>
      </c>
      <c r="G117">
        <f t="shared" si="3"/>
        <v>2</v>
      </c>
    </row>
    <row r="118" spans="1:7" x14ac:dyDescent="0.25">
      <c r="A118" t="s">
        <v>571</v>
      </c>
      <c r="B118" t="s">
        <v>254</v>
      </c>
      <c r="C118" t="s">
        <v>220</v>
      </c>
      <c r="D118" t="s">
        <v>255</v>
      </c>
      <c r="E118">
        <v>67.5</v>
      </c>
      <c r="F118" s="4">
        <f t="shared" si="2"/>
        <v>0.94716981132075473</v>
      </c>
      <c r="G118">
        <f t="shared" si="3"/>
        <v>5</v>
      </c>
    </row>
    <row r="119" spans="1:7" x14ac:dyDescent="0.25">
      <c r="A119" t="s">
        <v>571</v>
      </c>
      <c r="B119" t="s">
        <v>250</v>
      </c>
      <c r="C119" t="s">
        <v>220</v>
      </c>
      <c r="D119" t="s">
        <v>251</v>
      </c>
      <c r="E119">
        <v>59</v>
      </c>
      <c r="F119" s="4">
        <f t="shared" si="2"/>
        <v>0.69622641509433958</v>
      </c>
      <c r="G119">
        <f t="shared" si="3"/>
        <v>4</v>
      </c>
    </row>
    <row r="120" spans="1:7" x14ac:dyDescent="0.25">
      <c r="A120" t="s">
        <v>571</v>
      </c>
      <c r="B120" t="s">
        <v>242</v>
      </c>
      <c r="C120" t="s">
        <v>220</v>
      </c>
      <c r="D120" t="s">
        <v>243</v>
      </c>
      <c r="E120">
        <v>58.4</v>
      </c>
      <c r="F120" s="4">
        <f t="shared" si="2"/>
        <v>0.67547169811320751</v>
      </c>
      <c r="G120">
        <f t="shared" si="3"/>
        <v>4</v>
      </c>
    </row>
    <row r="121" spans="1:7" x14ac:dyDescent="0.25">
      <c r="A121" t="s">
        <v>571</v>
      </c>
      <c r="B121" t="s">
        <v>244</v>
      </c>
      <c r="C121" t="s">
        <v>220</v>
      </c>
      <c r="D121" t="s">
        <v>245</v>
      </c>
      <c r="E121">
        <v>60.2</v>
      </c>
      <c r="F121" s="4">
        <f t="shared" si="2"/>
        <v>0.73396226415094334</v>
      </c>
      <c r="G121">
        <f t="shared" si="3"/>
        <v>4</v>
      </c>
    </row>
    <row r="122" spans="1:7" x14ac:dyDescent="0.25">
      <c r="A122" t="s">
        <v>571</v>
      </c>
      <c r="B122" t="s">
        <v>256</v>
      </c>
      <c r="C122" t="s">
        <v>257</v>
      </c>
      <c r="D122" t="s">
        <v>258</v>
      </c>
      <c r="E122">
        <v>58.2</v>
      </c>
      <c r="F122" s="4">
        <f t="shared" si="2"/>
        <v>0.66226415094339619</v>
      </c>
      <c r="G122">
        <f t="shared" si="3"/>
        <v>4</v>
      </c>
    </row>
    <row r="123" spans="1:7" x14ac:dyDescent="0.25">
      <c r="A123" t="s">
        <v>571</v>
      </c>
      <c r="B123" t="s">
        <v>259</v>
      </c>
      <c r="C123" t="s">
        <v>257</v>
      </c>
      <c r="D123" t="s">
        <v>260</v>
      </c>
      <c r="E123">
        <v>56.5</v>
      </c>
      <c r="F123" s="4">
        <f t="shared" si="2"/>
        <v>0.60754716981132073</v>
      </c>
      <c r="G123">
        <f t="shared" si="3"/>
        <v>4</v>
      </c>
    </row>
    <row r="124" spans="1:7" x14ac:dyDescent="0.25">
      <c r="A124" t="s">
        <v>571</v>
      </c>
      <c r="B124" t="s">
        <v>261</v>
      </c>
      <c r="C124" t="s">
        <v>257</v>
      </c>
      <c r="D124" t="s">
        <v>262</v>
      </c>
      <c r="E124">
        <v>54.3</v>
      </c>
      <c r="F124" s="4">
        <f t="shared" si="2"/>
        <v>0.52830188679245282</v>
      </c>
      <c r="G124">
        <f t="shared" si="3"/>
        <v>3</v>
      </c>
    </row>
    <row r="125" spans="1:7" x14ac:dyDescent="0.25">
      <c r="A125" t="s">
        <v>571</v>
      </c>
      <c r="B125" t="s">
        <v>263</v>
      </c>
      <c r="C125" t="s">
        <v>257</v>
      </c>
      <c r="D125" t="s">
        <v>264</v>
      </c>
      <c r="E125">
        <v>66.5</v>
      </c>
      <c r="F125" s="4">
        <f t="shared" si="2"/>
        <v>0.92075471698113209</v>
      </c>
      <c r="G125">
        <f t="shared" si="3"/>
        <v>5</v>
      </c>
    </row>
    <row r="126" spans="1:7" x14ac:dyDescent="0.25">
      <c r="A126" t="s">
        <v>571</v>
      </c>
      <c r="B126" t="s">
        <v>265</v>
      </c>
      <c r="C126" t="s">
        <v>257</v>
      </c>
      <c r="D126" t="s">
        <v>266</v>
      </c>
      <c r="E126">
        <v>62.3</v>
      </c>
      <c r="F126" s="4">
        <f t="shared" si="2"/>
        <v>0.82641509433962268</v>
      </c>
      <c r="G126">
        <f t="shared" si="3"/>
        <v>5</v>
      </c>
    </row>
    <row r="127" spans="1:7" x14ac:dyDescent="0.25">
      <c r="A127" t="s">
        <v>571</v>
      </c>
      <c r="B127" t="s">
        <v>267</v>
      </c>
      <c r="C127" t="s">
        <v>257</v>
      </c>
      <c r="D127" t="s">
        <v>268</v>
      </c>
      <c r="E127">
        <v>43</v>
      </c>
      <c r="F127" s="4">
        <f t="shared" si="2"/>
        <v>0.18867924528301888</v>
      </c>
      <c r="G127">
        <f t="shared" si="3"/>
        <v>1</v>
      </c>
    </row>
    <row r="128" spans="1:7" x14ac:dyDescent="0.25">
      <c r="A128" t="s">
        <v>571</v>
      </c>
      <c r="B128" t="s">
        <v>269</v>
      </c>
      <c r="C128" t="s">
        <v>270</v>
      </c>
      <c r="D128" t="s">
        <v>271</v>
      </c>
      <c r="E128">
        <v>54.6</v>
      </c>
      <c r="F128" s="4">
        <f t="shared" si="2"/>
        <v>0.53584905660377358</v>
      </c>
      <c r="G128">
        <f t="shared" si="3"/>
        <v>3</v>
      </c>
    </row>
    <row r="129" spans="1:7" x14ac:dyDescent="0.25">
      <c r="A129" t="s">
        <v>571</v>
      </c>
      <c r="B129" t="s">
        <v>272</v>
      </c>
      <c r="C129" t="s">
        <v>270</v>
      </c>
      <c r="D129" t="s">
        <v>273</v>
      </c>
      <c r="E129">
        <v>50.3</v>
      </c>
      <c r="F129" s="4">
        <f t="shared" si="2"/>
        <v>0.38490566037735852</v>
      </c>
      <c r="G129">
        <f t="shared" si="3"/>
        <v>2</v>
      </c>
    </row>
    <row r="130" spans="1:7" x14ac:dyDescent="0.25">
      <c r="A130" t="s">
        <v>571</v>
      </c>
      <c r="B130" t="s">
        <v>274</v>
      </c>
      <c r="C130" t="s">
        <v>270</v>
      </c>
      <c r="D130" t="s">
        <v>275</v>
      </c>
      <c r="E130">
        <v>48.2</v>
      </c>
      <c r="F130" s="4">
        <f t="shared" ref="F130:F193" si="4">_xlfn.RANK.AVG(E130,E$2:E$266,1)/COUNTIF(E$2:E$266,"&gt;0")</f>
        <v>0.31698113207547168</v>
      </c>
      <c r="G130">
        <f t="shared" ref="G130:G193" si="5">FLOOR((F130+0.1999999999)/0.2,1)</f>
        <v>2</v>
      </c>
    </row>
    <row r="131" spans="1:7" x14ac:dyDescent="0.25">
      <c r="A131" t="s">
        <v>571</v>
      </c>
      <c r="B131" t="s">
        <v>276</v>
      </c>
      <c r="C131" t="s">
        <v>270</v>
      </c>
      <c r="D131" t="s">
        <v>277</v>
      </c>
      <c r="E131">
        <v>48.4</v>
      </c>
      <c r="F131" s="4">
        <f t="shared" si="4"/>
        <v>0.32264150943396225</v>
      </c>
      <c r="G131">
        <f t="shared" si="5"/>
        <v>2</v>
      </c>
    </row>
    <row r="132" spans="1:7" x14ac:dyDescent="0.25">
      <c r="A132" t="s">
        <v>571</v>
      </c>
      <c r="B132" t="s">
        <v>282</v>
      </c>
      <c r="C132" t="s">
        <v>270</v>
      </c>
      <c r="D132" t="s">
        <v>283</v>
      </c>
      <c r="E132">
        <v>42</v>
      </c>
      <c r="F132" s="4">
        <f t="shared" si="4"/>
        <v>0.16603773584905659</v>
      </c>
      <c r="G132">
        <f t="shared" si="5"/>
        <v>1</v>
      </c>
    </row>
    <row r="133" spans="1:7" x14ac:dyDescent="0.25">
      <c r="A133" t="s">
        <v>571</v>
      </c>
      <c r="B133" t="s">
        <v>290</v>
      </c>
      <c r="C133" t="s">
        <v>270</v>
      </c>
      <c r="D133" t="s">
        <v>291</v>
      </c>
      <c r="E133">
        <v>40.299999999999997</v>
      </c>
      <c r="F133" s="4">
        <f t="shared" si="4"/>
        <v>0.13584905660377358</v>
      </c>
      <c r="G133">
        <f t="shared" si="5"/>
        <v>1</v>
      </c>
    </row>
    <row r="134" spans="1:7" x14ac:dyDescent="0.25">
      <c r="A134" t="s">
        <v>571</v>
      </c>
      <c r="B134" t="s">
        <v>278</v>
      </c>
      <c r="C134" t="s">
        <v>270</v>
      </c>
      <c r="D134" t="s">
        <v>279</v>
      </c>
      <c r="E134">
        <v>52.3</v>
      </c>
      <c r="F134" s="4">
        <f t="shared" si="4"/>
        <v>0.48113207547169812</v>
      </c>
      <c r="G134">
        <f t="shared" si="5"/>
        <v>3</v>
      </c>
    </row>
    <row r="135" spans="1:7" x14ac:dyDescent="0.25">
      <c r="A135" t="s">
        <v>571</v>
      </c>
      <c r="B135" t="s">
        <v>280</v>
      </c>
      <c r="C135" t="s">
        <v>270</v>
      </c>
      <c r="D135" t="s">
        <v>281</v>
      </c>
      <c r="E135">
        <v>48.4</v>
      </c>
      <c r="F135" s="4">
        <f t="shared" si="4"/>
        <v>0.32264150943396225</v>
      </c>
      <c r="G135">
        <f t="shared" si="5"/>
        <v>2</v>
      </c>
    </row>
    <row r="136" spans="1:7" x14ac:dyDescent="0.25">
      <c r="A136" t="s">
        <v>571</v>
      </c>
      <c r="B136" t="s">
        <v>284</v>
      </c>
      <c r="C136" t="s">
        <v>270</v>
      </c>
      <c r="D136" t="s">
        <v>285</v>
      </c>
      <c r="E136">
        <v>65.8</v>
      </c>
      <c r="F136" s="4">
        <f t="shared" si="4"/>
        <v>0.90188679245283021</v>
      </c>
      <c r="G136">
        <f t="shared" si="5"/>
        <v>5</v>
      </c>
    </row>
    <row r="137" spans="1:7" x14ac:dyDescent="0.25">
      <c r="A137" t="s">
        <v>571</v>
      </c>
      <c r="B137" t="s">
        <v>286</v>
      </c>
      <c r="C137" t="s">
        <v>270</v>
      </c>
      <c r="D137" t="s">
        <v>287</v>
      </c>
      <c r="E137">
        <v>48.8</v>
      </c>
      <c r="F137" s="4">
        <f t="shared" si="4"/>
        <v>0.34339622641509432</v>
      </c>
      <c r="G137">
        <f t="shared" si="5"/>
        <v>2</v>
      </c>
    </row>
    <row r="138" spans="1:7" x14ac:dyDescent="0.25">
      <c r="A138" t="s">
        <v>571</v>
      </c>
      <c r="B138" t="s">
        <v>288</v>
      </c>
      <c r="C138" t="s">
        <v>270</v>
      </c>
      <c r="D138" t="s">
        <v>289</v>
      </c>
      <c r="E138">
        <v>53.1</v>
      </c>
      <c r="F138" s="4">
        <f t="shared" si="4"/>
        <v>0.49433962264150944</v>
      </c>
      <c r="G138">
        <f t="shared" si="5"/>
        <v>3</v>
      </c>
    </row>
    <row r="139" spans="1:7" x14ac:dyDescent="0.25">
      <c r="A139" t="s">
        <v>571</v>
      </c>
      <c r="B139" t="s">
        <v>292</v>
      </c>
      <c r="C139" t="s">
        <v>293</v>
      </c>
      <c r="D139" t="s">
        <v>294</v>
      </c>
      <c r="E139">
        <v>45.4</v>
      </c>
      <c r="F139" s="4">
        <f t="shared" si="4"/>
        <v>0.24339622641509434</v>
      </c>
      <c r="G139">
        <f t="shared" si="5"/>
        <v>2</v>
      </c>
    </row>
    <row r="140" spans="1:7" x14ac:dyDescent="0.25">
      <c r="A140" t="s">
        <v>571</v>
      </c>
      <c r="B140" t="s">
        <v>295</v>
      </c>
      <c r="C140" t="s">
        <v>293</v>
      </c>
      <c r="D140" t="s">
        <v>296</v>
      </c>
      <c r="E140">
        <v>47.3</v>
      </c>
      <c r="F140" s="4">
        <f t="shared" si="4"/>
        <v>0.29056603773584905</v>
      </c>
      <c r="G140">
        <f t="shared" si="5"/>
        <v>2</v>
      </c>
    </row>
    <row r="141" spans="1:7" x14ac:dyDescent="0.25">
      <c r="A141" t="s">
        <v>571</v>
      </c>
      <c r="B141" t="s">
        <v>297</v>
      </c>
      <c r="C141" t="s">
        <v>293</v>
      </c>
      <c r="D141" t="s">
        <v>298</v>
      </c>
      <c r="E141">
        <v>47.5</v>
      </c>
      <c r="F141" s="4">
        <f t="shared" si="4"/>
        <v>0.2981132075471698</v>
      </c>
      <c r="G141">
        <f t="shared" si="5"/>
        <v>2</v>
      </c>
    </row>
    <row r="142" spans="1:7" x14ac:dyDescent="0.25">
      <c r="A142" t="s">
        <v>571</v>
      </c>
      <c r="B142" t="s">
        <v>299</v>
      </c>
      <c r="C142" t="s">
        <v>293</v>
      </c>
      <c r="D142" t="s">
        <v>300</v>
      </c>
      <c r="E142">
        <v>45.2</v>
      </c>
      <c r="F142" s="4">
        <f t="shared" si="4"/>
        <v>0.23584905660377359</v>
      </c>
      <c r="G142">
        <f t="shared" si="5"/>
        <v>2</v>
      </c>
    </row>
    <row r="143" spans="1:7" x14ac:dyDescent="0.25">
      <c r="A143" t="s">
        <v>571</v>
      </c>
      <c r="B143" t="s">
        <v>301</v>
      </c>
      <c r="C143" t="s">
        <v>293</v>
      </c>
      <c r="D143" t="s">
        <v>302</v>
      </c>
      <c r="E143">
        <v>62.5</v>
      </c>
      <c r="F143" s="4">
        <f t="shared" si="4"/>
        <v>0.83396226415094343</v>
      </c>
      <c r="G143">
        <f t="shared" si="5"/>
        <v>5</v>
      </c>
    </row>
    <row r="144" spans="1:7" x14ac:dyDescent="0.25">
      <c r="A144" t="s">
        <v>571</v>
      </c>
      <c r="B144" t="s">
        <v>303</v>
      </c>
      <c r="C144" t="s">
        <v>293</v>
      </c>
      <c r="D144" t="s">
        <v>304</v>
      </c>
      <c r="E144">
        <v>39.6</v>
      </c>
      <c r="F144" s="4">
        <f t="shared" si="4"/>
        <v>0.10943396226415095</v>
      </c>
      <c r="G144">
        <f t="shared" si="5"/>
        <v>1</v>
      </c>
    </row>
    <row r="145" spans="1:7" x14ac:dyDescent="0.25">
      <c r="A145" t="s">
        <v>571</v>
      </c>
      <c r="B145" t="s">
        <v>305</v>
      </c>
      <c r="C145" t="s">
        <v>293</v>
      </c>
      <c r="D145" t="s">
        <v>306</v>
      </c>
      <c r="E145">
        <v>48.1</v>
      </c>
      <c r="F145" s="4">
        <f t="shared" si="4"/>
        <v>0.31132075471698112</v>
      </c>
      <c r="G145">
        <f t="shared" si="5"/>
        <v>2</v>
      </c>
    </row>
    <row r="146" spans="1:7" x14ac:dyDescent="0.25">
      <c r="A146" t="s">
        <v>571</v>
      </c>
      <c r="B146" t="s">
        <v>307</v>
      </c>
      <c r="C146" t="s">
        <v>308</v>
      </c>
      <c r="D146" t="s">
        <v>309</v>
      </c>
      <c r="E146">
        <v>51.2</v>
      </c>
      <c r="F146" s="4">
        <f t="shared" si="4"/>
        <v>0.44528301886792454</v>
      </c>
      <c r="G146">
        <f t="shared" si="5"/>
        <v>3</v>
      </c>
    </row>
    <row r="147" spans="1:7" x14ac:dyDescent="0.25">
      <c r="A147" t="s">
        <v>571</v>
      </c>
      <c r="B147" t="s">
        <v>310</v>
      </c>
      <c r="C147" t="s">
        <v>308</v>
      </c>
      <c r="D147" t="s">
        <v>311</v>
      </c>
      <c r="E147">
        <v>51.2</v>
      </c>
      <c r="F147" s="4">
        <f t="shared" si="4"/>
        <v>0.44528301886792454</v>
      </c>
      <c r="G147">
        <f t="shared" si="5"/>
        <v>3</v>
      </c>
    </row>
    <row r="148" spans="1:7" x14ac:dyDescent="0.25">
      <c r="A148" t="s">
        <v>571</v>
      </c>
      <c r="B148" t="s">
        <v>312</v>
      </c>
      <c r="C148" t="s">
        <v>308</v>
      </c>
      <c r="D148" t="s">
        <v>313</v>
      </c>
      <c r="E148">
        <v>45.1</v>
      </c>
      <c r="F148" s="4">
        <f t="shared" si="4"/>
        <v>0.22830188679245284</v>
      </c>
      <c r="G148">
        <f t="shared" si="5"/>
        <v>2</v>
      </c>
    </row>
    <row r="149" spans="1:7" x14ac:dyDescent="0.25">
      <c r="A149" t="s">
        <v>571</v>
      </c>
      <c r="B149" t="s">
        <v>314</v>
      </c>
      <c r="C149" t="s">
        <v>308</v>
      </c>
      <c r="D149" t="s">
        <v>315</v>
      </c>
      <c r="E149">
        <v>51</v>
      </c>
      <c r="F149" s="4">
        <f t="shared" si="4"/>
        <v>0.42641509433962266</v>
      </c>
      <c r="G149">
        <f t="shared" si="5"/>
        <v>3</v>
      </c>
    </row>
    <row r="150" spans="1:7" x14ac:dyDescent="0.25">
      <c r="A150" t="s">
        <v>571</v>
      </c>
      <c r="B150" t="s">
        <v>316</v>
      </c>
      <c r="C150" t="s">
        <v>308</v>
      </c>
      <c r="D150" t="s">
        <v>317</v>
      </c>
      <c r="E150">
        <v>58.6</v>
      </c>
      <c r="F150" s="4">
        <f t="shared" si="4"/>
        <v>0.68301886792452826</v>
      </c>
      <c r="G150">
        <f t="shared" si="5"/>
        <v>4</v>
      </c>
    </row>
    <row r="151" spans="1:7" x14ac:dyDescent="0.25">
      <c r="A151" t="s">
        <v>571</v>
      </c>
      <c r="B151" t="s">
        <v>318</v>
      </c>
      <c r="C151" t="s">
        <v>308</v>
      </c>
      <c r="D151" t="s">
        <v>319</v>
      </c>
      <c r="E151">
        <v>67.8</v>
      </c>
      <c r="F151" s="4">
        <f t="shared" si="4"/>
        <v>0.95283018867924529</v>
      </c>
      <c r="G151">
        <f t="shared" si="5"/>
        <v>5</v>
      </c>
    </row>
    <row r="152" spans="1:7" x14ac:dyDescent="0.25">
      <c r="A152" t="s">
        <v>571</v>
      </c>
      <c r="B152" t="s">
        <v>320</v>
      </c>
      <c r="C152" t="s">
        <v>308</v>
      </c>
      <c r="D152" t="s">
        <v>321</v>
      </c>
      <c r="E152">
        <v>52.3</v>
      </c>
      <c r="F152" s="4">
        <f t="shared" si="4"/>
        <v>0.48113207547169812</v>
      </c>
      <c r="G152">
        <f t="shared" si="5"/>
        <v>3</v>
      </c>
    </row>
    <row r="153" spans="1:7" x14ac:dyDescent="0.25">
      <c r="A153" t="s">
        <v>571</v>
      </c>
      <c r="B153" t="s">
        <v>322</v>
      </c>
      <c r="C153" t="s">
        <v>308</v>
      </c>
      <c r="D153" t="s">
        <v>323</v>
      </c>
      <c r="E153">
        <v>49.7</v>
      </c>
      <c r="F153" s="4">
        <f t="shared" si="4"/>
        <v>0.35471698113207545</v>
      </c>
      <c r="G153">
        <f t="shared" si="5"/>
        <v>2</v>
      </c>
    </row>
    <row r="154" spans="1:7" x14ac:dyDescent="0.25">
      <c r="A154" t="s">
        <v>571</v>
      </c>
      <c r="B154" t="s">
        <v>357</v>
      </c>
      <c r="C154" t="s">
        <v>325</v>
      </c>
      <c r="D154" t="s">
        <v>358</v>
      </c>
      <c r="E154">
        <v>62.2</v>
      </c>
      <c r="F154" s="4">
        <f t="shared" si="4"/>
        <v>0.81509433962264155</v>
      </c>
      <c r="G154">
        <f t="shared" si="5"/>
        <v>5</v>
      </c>
    </row>
    <row r="155" spans="1:7" x14ac:dyDescent="0.25">
      <c r="A155" t="s">
        <v>571</v>
      </c>
      <c r="B155" t="s">
        <v>324</v>
      </c>
      <c r="C155" t="s">
        <v>325</v>
      </c>
      <c r="D155" t="s">
        <v>326</v>
      </c>
      <c r="E155">
        <v>69.400000000000006</v>
      </c>
      <c r="F155" s="4">
        <f t="shared" si="4"/>
        <v>0.97735849056603774</v>
      </c>
      <c r="G155">
        <f t="shared" si="5"/>
        <v>5</v>
      </c>
    </row>
    <row r="156" spans="1:7" x14ac:dyDescent="0.25">
      <c r="A156" t="s">
        <v>571</v>
      </c>
      <c r="B156" t="s">
        <v>327</v>
      </c>
      <c r="C156" t="s">
        <v>325</v>
      </c>
      <c r="D156" t="s">
        <v>328</v>
      </c>
      <c r="E156">
        <v>60.9</v>
      </c>
      <c r="F156" s="4">
        <f t="shared" si="4"/>
        <v>0.75094339622641515</v>
      </c>
      <c r="G156">
        <f t="shared" si="5"/>
        <v>4</v>
      </c>
    </row>
    <row r="157" spans="1:7" x14ac:dyDescent="0.25">
      <c r="A157" t="s">
        <v>571</v>
      </c>
      <c r="B157" t="s">
        <v>329</v>
      </c>
      <c r="C157" t="s">
        <v>325</v>
      </c>
      <c r="D157" t="s">
        <v>330</v>
      </c>
      <c r="E157">
        <v>64.900000000000006</v>
      </c>
      <c r="F157" s="4">
        <f t="shared" si="4"/>
        <v>0.87735849056603776</v>
      </c>
      <c r="G157">
        <f t="shared" si="5"/>
        <v>5</v>
      </c>
    </row>
    <row r="158" spans="1:7" x14ac:dyDescent="0.25">
      <c r="A158" t="s">
        <v>571</v>
      </c>
      <c r="B158" t="s">
        <v>331</v>
      </c>
      <c r="C158" t="s">
        <v>325</v>
      </c>
      <c r="D158" t="s">
        <v>332</v>
      </c>
      <c r="E158">
        <v>68.8</v>
      </c>
      <c r="F158" s="4">
        <f t="shared" si="4"/>
        <v>0.96226415094339623</v>
      </c>
      <c r="G158">
        <f t="shared" si="5"/>
        <v>5</v>
      </c>
    </row>
    <row r="159" spans="1:7" x14ac:dyDescent="0.25">
      <c r="A159" t="s">
        <v>571</v>
      </c>
      <c r="B159" t="s">
        <v>367</v>
      </c>
      <c r="C159" t="s">
        <v>325</v>
      </c>
      <c r="D159" t="s">
        <v>368</v>
      </c>
      <c r="E159">
        <v>47.6</v>
      </c>
      <c r="F159" s="4">
        <f t="shared" si="4"/>
        <v>0.30188679245283018</v>
      </c>
      <c r="G159">
        <f t="shared" si="5"/>
        <v>2</v>
      </c>
    </row>
    <row r="160" spans="1:7" x14ac:dyDescent="0.25">
      <c r="A160" t="s">
        <v>571</v>
      </c>
      <c r="B160" t="s">
        <v>333</v>
      </c>
      <c r="C160" t="s">
        <v>325</v>
      </c>
      <c r="D160" t="s">
        <v>334</v>
      </c>
      <c r="E160">
        <v>63.2</v>
      </c>
      <c r="F160" s="4">
        <f t="shared" si="4"/>
        <v>0.84528301886792456</v>
      </c>
      <c r="G160">
        <f t="shared" si="5"/>
        <v>5</v>
      </c>
    </row>
    <row r="161" spans="1:7" x14ac:dyDescent="0.25">
      <c r="A161" t="s">
        <v>571</v>
      </c>
      <c r="B161" t="s">
        <v>335</v>
      </c>
      <c r="C161" t="s">
        <v>325</v>
      </c>
      <c r="D161" t="s">
        <v>336</v>
      </c>
      <c r="E161">
        <v>68.8</v>
      </c>
      <c r="F161" s="4">
        <f t="shared" si="4"/>
        <v>0.96226415094339623</v>
      </c>
      <c r="G161">
        <f t="shared" si="5"/>
        <v>5</v>
      </c>
    </row>
    <row r="162" spans="1:7" x14ac:dyDescent="0.25">
      <c r="A162" t="s">
        <v>571</v>
      </c>
      <c r="B162" t="s">
        <v>337</v>
      </c>
      <c r="C162" t="s">
        <v>325</v>
      </c>
      <c r="D162" t="s">
        <v>338</v>
      </c>
      <c r="E162">
        <v>64.3</v>
      </c>
      <c r="F162" s="4">
        <f t="shared" si="4"/>
        <v>0.86415094339622645</v>
      </c>
      <c r="G162">
        <f t="shared" si="5"/>
        <v>5</v>
      </c>
    </row>
    <row r="163" spans="1:7" x14ac:dyDescent="0.25">
      <c r="A163" t="s">
        <v>571</v>
      </c>
      <c r="B163" t="s">
        <v>355</v>
      </c>
      <c r="C163" t="s">
        <v>325</v>
      </c>
      <c r="D163" t="s">
        <v>356</v>
      </c>
      <c r="E163">
        <v>66</v>
      </c>
      <c r="F163" s="4">
        <f t="shared" si="4"/>
        <v>0.90943396226415096</v>
      </c>
      <c r="G163">
        <f t="shared" si="5"/>
        <v>5</v>
      </c>
    </row>
    <row r="164" spans="1:7" x14ac:dyDescent="0.25">
      <c r="A164" t="s">
        <v>571</v>
      </c>
      <c r="B164" t="s">
        <v>339</v>
      </c>
      <c r="C164" t="s">
        <v>325</v>
      </c>
      <c r="D164" t="s">
        <v>340</v>
      </c>
      <c r="E164">
        <v>52.2</v>
      </c>
      <c r="F164" s="4">
        <f t="shared" si="4"/>
        <v>0.47547169811320755</v>
      </c>
      <c r="G164">
        <f t="shared" si="5"/>
        <v>3</v>
      </c>
    </row>
    <row r="165" spans="1:7" x14ac:dyDescent="0.25">
      <c r="A165" t="s">
        <v>571</v>
      </c>
      <c r="B165" t="s">
        <v>341</v>
      </c>
      <c r="C165" t="s">
        <v>325</v>
      </c>
      <c r="D165" t="s">
        <v>342</v>
      </c>
      <c r="E165">
        <v>61.3</v>
      </c>
      <c r="F165" s="4">
        <f t="shared" si="4"/>
        <v>0.76226415094339628</v>
      </c>
      <c r="G165">
        <f t="shared" si="5"/>
        <v>4</v>
      </c>
    </row>
    <row r="166" spans="1:7" x14ac:dyDescent="0.25">
      <c r="A166" t="s">
        <v>571</v>
      </c>
      <c r="B166" t="s">
        <v>343</v>
      </c>
      <c r="C166" t="s">
        <v>325</v>
      </c>
      <c r="D166" t="s">
        <v>344</v>
      </c>
      <c r="E166">
        <v>63.9</v>
      </c>
      <c r="F166" s="4">
        <f t="shared" si="4"/>
        <v>0.85660377358490569</v>
      </c>
      <c r="G166">
        <f t="shared" si="5"/>
        <v>5</v>
      </c>
    </row>
    <row r="167" spans="1:7" x14ac:dyDescent="0.25">
      <c r="A167" t="s">
        <v>571</v>
      </c>
      <c r="B167" t="s">
        <v>345</v>
      </c>
      <c r="C167" t="s">
        <v>325</v>
      </c>
      <c r="D167" t="s">
        <v>346</v>
      </c>
      <c r="E167">
        <v>71</v>
      </c>
      <c r="F167" s="4">
        <f t="shared" si="4"/>
        <v>0.99245283018867925</v>
      </c>
      <c r="G167">
        <f t="shared" si="5"/>
        <v>5</v>
      </c>
    </row>
    <row r="168" spans="1:7" x14ac:dyDescent="0.25">
      <c r="A168" t="s">
        <v>571</v>
      </c>
      <c r="B168" t="s">
        <v>361</v>
      </c>
      <c r="C168" t="s">
        <v>325</v>
      </c>
      <c r="D168" t="s">
        <v>362</v>
      </c>
      <c r="E168">
        <v>63.6</v>
      </c>
      <c r="F168" s="4">
        <f t="shared" si="4"/>
        <v>0.85283018867924532</v>
      </c>
      <c r="G168">
        <f t="shared" si="5"/>
        <v>5</v>
      </c>
    </row>
    <row r="169" spans="1:7" x14ac:dyDescent="0.25">
      <c r="A169" t="s">
        <v>571</v>
      </c>
      <c r="B169" t="s">
        <v>359</v>
      </c>
      <c r="C169" t="s">
        <v>325</v>
      </c>
      <c r="D169" t="s">
        <v>360</v>
      </c>
      <c r="E169">
        <v>70.5</v>
      </c>
      <c r="F169" s="4">
        <f t="shared" si="4"/>
        <v>0.98679245283018868</v>
      </c>
      <c r="G169">
        <f t="shared" si="5"/>
        <v>5</v>
      </c>
    </row>
    <row r="170" spans="1:7" x14ac:dyDescent="0.25">
      <c r="A170" t="s">
        <v>571</v>
      </c>
      <c r="B170" t="s">
        <v>347</v>
      </c>
      <c r="C170" t="s">
        <v>325</v>
      </c>
      <c r="D170" t="s">
        <v>348</v>
      </c>
      <c r="E170">
        <v>51.7</v>
      </c>
      <c r="F170" s="4">
        <f t="shared" si="4"/>
        <v>0.46415094339622642</v>
      </c>
      <c r="G170">
        <f t="shared" si="5"/>
        <v>3</v>
      </c>
    </row>
    <row r="171" spans="1:7" x14ac:dyDescent="0.25">
      <c r="A171" t="s">
        <v>571</v>
      </c>
      <c r="B171" t="s">
        <v>349</v>
      </c>
      <c r="C171" t="s">
        <v>325</v>
      </c>
      <c r="D171" t="s">
        <v>350</v>
      </c>
      <c r="E171">
        <v>58.7</v>
      </c>
      <c r="F171" s="4">
        <f t="shared" si="4"/>
        <v>0.68679245283018864</v>
      </c>
      <c r="G171">
        <f t="shared" si="5"/>
        <v>4</v>
      </c>
    </row>
    <row r="172" spans="1:7" x14ac:dyDescent="0.25">
      <c r="A172" t="s">
        <v>571</v>
      </c>
      <c r="B172" t="s">
        <v>351</v>
      </c>
      <c r="C172" t="s">
        <v>325</v>
      </c>
      <c r="D172" t="s">
        <v>352</v>
      </c>
      <c r="E172">
        <v>67.8</v>
      </c>
      <c r="F172" s="4">
        <f t="shared" si="4"/>
        <v>0.95283018867924529</v>
      </c>
      <c r="G172">
        <f t="shared" si="5"/>
        <v>5</v>
      </c>
    </row>
    <row r="173" spans="1:7" x14ac:dyDescent="0.25">
      <c r="A173" t="s">
        <v>571</v>
      </c>
      <c r="B173" t="s">
        <v>353</v>
      </c>
      <c r="C173" t="s">
        <v>325</v>
      </c>
      <c r="D173" t="s">
        <v>354</v>
      </c>
      <c r="E173">
        <v>70.5</v>
      </c>
      <c r="F173" s="4">
        <f t="shared" si="4"/>
        <v>0.98679245283018868</v>
      </c>
      <c r="G173">
        <f t="shared" si="5"/>
        <v>5</v>
      </c>
    </row>
    <row r="174" spans="1:7" x14ac:dyDescent="0.25">
      <c r="A174" t="s">
        <v>571</v>
      </c>
      <c r="B174" t="s">
        <v>363</v>
      </c>
      <c r="C174" t="s">
        <v>325</v>
      </c>
      <c r="D174" t="s">
        <v>364</v>
      </c>
      <c r="E174">
        <v>59.5</v>
      </c>
      <c r="F174" s="4">
        <f t="shared" si="4"/>
        <v>0.71132075471698109</v>
      </c>
      <c r="G174">
        <f t="shared" si="5"/>
        <v>4</v>
      </c>
    </row>
    <row r="175" spans="1:7" x14ac:dyDescent="0.25">
      <c r="A175" t="s">
        <v>571</v>
      </c>
      <c r="B175" t="s">
        <v>365</v>
      </c>
      <c r="C175" t="s">
        <v>325</v>
      </c>
      <c r="D175" t="s">
        <v>366</v>
      </c>
      <c r="E175">
        <v>67.099999999999994</v>
      </c>
      <c r="F175" s="4">
        <f t="shared" si="4"/>
        <v>0.9358490566037736</v>
      </c>
      <c r="G175">
        <f t="shared" si="5"/>
        <v>5</v>
      </c>
    </row>
    <row r="176" spans="1:7" x14ac:dyDescent="0.25">
      <c r="A176" t="s">
        <v>571</v>
      </c>
      <c r="B176" t="s">
        <v>384</v>
      </c>
      <c r="C176" t="s">
        <v>370</v>
      </c>
      <c r="D176" t="s">
        <v>385</v>
      </c>
      <c r="E176">
        <v>55.9</v>
      </c>
      <c r="F176" s="4">
        <f t="shared" si="4"/>
        <v>0.5962264150943396</v>
      </c>
      <c r="G176">
        <f t="shared" si="5"/>
        <v>3</v>
      </c>
    </row>
    <row r="177" spans="1:7" x14ac:dyDescent="0.25">
      <c r="A177" t="s">
        <v>571</v>
      </c>
      <c r="B177" t="s">
        <v>369</v>
      </c>
      <c r="C177" t="s">
        <v>370</v>
      </c>
      <c r="D177" t="s">
        <v>371</v>
      </c>
      <c r="E177">
        <v>40.799999999999997</v>
      </c>
      <c r="F177" s="4">
        <f t="shared" si="4"/>
        <v>0.14716981132075471</v>
      </c>
      <c r="G177">
        <f t="shared" si="5"/>
        <v>1</v>
      </c>
    </row>
    <row r="178" spans="1:7" x14ac:dyDescent="0.25">
      <c r="A178" t="s">
        <v>571</v>
      </c>
      <c r="B178" t="s">
        <v>372</v>
      </c>
      <c r="C178" t="s">
        <v>370</v>
      </c>
      <c r="D178" t="s">
        <v>373</v>
      </c>
      <c r="E178">
        <v>33.299999999999997</v>
      </c>
      <c r="F178" s="4">
        <f t="shared" si="4"/>
        <v>2.6415094339622643E-2</v>
      </c>
      <c r="G178">
        <f t="shared" si="5"/>
        <v>1</v>
      </c>
    </row>
    <row r="179" spans="1:7" x14ac:dyDescent="0.25">
      <c r="A179" t="s">
        <v>571</v>
      </c>
      <c r="B179" t="s">
        <v>376</v>
      </c>
      <c r="C179" t="s">
        <v>370</v>
      </c>
      <c r="D179" t="s">
        <v>377</v>
      </c>
      <c r="E179">
        <v>34.299999999999997</v>
      </c>
      <c r="F179" s="4">
        <f t="shared" si="4"/>
        <v>3.962264150943396E-2</v>
      </c>
      <c r="G179">
        <f t="shared" si="5"/>
        <v>1</v>
      </c>
    </row>
    <row r="180" spans="1:7" x14ac:dyDescent="0.25">
      <c r="A180" t="s">
        <v>571</v>
      </c>
      <c r="B180" t="s">
        <v>378</v>
      </c>
      <c r="C180" t="s">
        <v>370</v>
      </c>
      <c r="D180" t="s">
        <v>379</v>
      </c>
      <c r="E180">
        <v>50.9</v>
      </c>
      <c r="F180" s="4">
        <f t="shared" si="4"/>
        <v>0.41509433962264153</v>
      </c>
      <c r="G180">
        <f t="shared" si="5"/>
        <v>3</v>
      </c>
    </row>
    <row r="181" spans="1:7" x14ac:dyDescent="0.25">
      <c r="A181" t="s">
        <v>571</v>
      </c>
      <c r="B181" t="s">
        <v>380</v>
      </c>
      <c r="C181" t="s">
        <v>370</v>
      </c>
      <c r="D181" t="s">
        <v>381</v>
      </c>
      <c r="E181">
        <v>36.1</v>
      </c>
      <c r="F181" s="4">
        <f t="shared" si="4"/>
        <v>4.9056603773584909E-2</v>
      </c>
      <c r="G181">
        <f t="shared" si="5"/>
        <v>1</v>
      </c>
    </row>
    <row r="182" spans="1:7" x14ac:dyDescent="0.25">
      <c r="A182" t="s">
        <v>571</v>
      </c>
      <c r="B182" t="s">
        <v>382</v>
      </c>
      <c r="C182" t="s">
        <v>370</v>
      </c>
      <c r="D182" t="s">
        <v>383</v>
      </c>
      <c r="E182">
        <v>53.5</v>
      </c>
      <c r="F182" s="4">
        <f t="shared" si="4"/>
        <v>0.49811320754716981</v>
      </c>
      <c r="G182">
        <f t="shared" si="5"/>
        <v>3</v>
      </c>
    </row>
    <row r="183" spans="1:7" x14ac:dyDescent="0.25">
      <c r="A183" t="s">
        <v>571</v>
      </c>
      <c r="B183" t="s">
        <v>386</v>
      </c>
      <c r="C183" t="s">
        <v>370</v>
      </c>
      <c r="D183" t="s">
        <v>387</v>
      </c>
      <c r="E183">
        <v>50.4</v>
      </c>
      <c r="F183" s="4">
        <f t="shared" si="4"/>
        <v>0.39433962264150946</v>
      </c>
      <c r="G183">
        <f t="shared" si="5"/>
        <v>2</v>
      </c>
    </row>
    <row r="184" spans="1:7" x14ac:dyDescent="0.25">
      <c r="A184" t="s">
        <v>571</v>
      </c>
      <c r="B184" t="s">
        <v>374</v>
      </c>
      <c r="C184" t="s">
        <v>370</v>
      </c>
      <c r="D184" t="s">
        <v>375</v>
      </c>
      <c r="E184">
        <v>46.9</v>
      </c>
      <c r="F184" s="4">
        <f t="shared" si="4"/>
        <v>0.27547169811320754</v>
      </c>
      <c r="G184">
        <f t="shared" si="5"/>
        <v>2</v>
      </c>
    </row>
    <row r="185" spans="1:7" x14ac:dyDescent="0.25">
      <c r="A185" t="s">
        <v>571</v>
      </c>
      <c r="B185" t="s">
        <v>388</v>
      </c>
      <c r="C185" t="s">
        <v>370</v>
      </c>
      <c r="D185" t="s">
        <v>389</v>
      </c>
      <c r="E185">
        <v>66.8</v>
      </c>
      <c r="F185" s="4">
        <f t="shared" si="4"/>
        <v>0.92830188679245285</v>
      </c>
      <c r="G185">
        <f t="shared" si="5"/>
        <v>5</v>
      </c>
    </row>
    <row r="186" spans="1:7" x14ac:dyDescent="0.25">
      <c r="A186" t="s">
        <v>571</v>
      </c>
      <c r="B186" t="s">
        <v>390</v>
      </c>
      <c r="C186" t="s">
        <v>391</v>
      </c>
      <c r="D186" t="s">
        <v>392</v>
      </c>
      <c r="E186">
        <v>46.7</v>
      </c>
      <c r="F186" s="4">
        <f t="shared" si="4"/>
        <v>0.2660377358490566</v>
      </c>
      <c r="G186">
        <f t="shared" si="5"/>
        <v>2</v>
      </c>
    </row>
    <row r="187" spans="1:7" x14ac:dyDescent="0.25">
      <c r="A187" t="s">
        <v>571</v>
      </c>
      <c r="B187" t="s">
        <v>393</v>
      </c>
      <c r="C187" t="s">
        <v>391</v>
      </c>
      <c r="D187" t="s">
        <v>394</v>
      </c>
      <c r="E187">
        <v>34.299999999999997</v>
      </c>
      <c r="F187" s="4">
        <f t="shared" si="4"/>
        <v>3.962264150943396E-2</v>
      </c>
      <c r="G187">
        <f t="shared" si="5"/>
        <v>1</v>
      </c>
    </row>
    <row r="188" spans="1:7" x14ac:dyDescent="0.25">
      <c r="A188" t="s">
        <v>571</v>
      </c>
      <c r="B188" t="s">
        <v>395</v>
      </c>
      <c r="C188" t="s">
        <v>391</v>
      </c>
      <c r="D188" t="s">
        <v>396</v>
      </c>
      <c r="E188">
        <v>37.4</v>
      </c>
      <c r="F188" s="4">
        <f t="shared" si="4"/>
        <v>6.2264150943396226E-2</v>
      </c>
      <c r="G188">
        <f t="shared" si="5"/>
        <v>1</v>
      </c>
    </row>
    <row r="189" spans="1:7" x14ac:dyDescent="0.25">
      <c r="A189" t="s">
        <v>571</v>
      </c>
      <c r="B189" t="s">
        <v>397</v>
      </c>
      <c r="C189" t="s">
        <v>391</v>
      </c>
      <c r="D189" t="s">
        <v>398</v>
      </c>
      <c r="E189">
        <v>20.6</v>
      </c>
      <c r="F189" s="4">
        <f t="shared" si="4"/>
        <v>3.7735849056603774E-3</v>
      </c>
      <c r="G189">
        <f t="shared" si="5"/>
        <v>1</v>
      </c>
    </row>
    <row r="190" spans="1:7" x14ac:dyDescent="0.25">
      <c r="A190" t="s">
        <v>571</v>
      </c>
      <c r="B190" t="s">
        <v>399</v>
      </c>
      <c r="C190" t="s">
        <v>391</v>
      </c>
      <c r="D190" t="s">
        <v>400</v>
      </c>
      <c r="E190">
        <v>62.1</v>
      </c>
      <c r="F190" s="4">
        <f t="shared" si="4"/>
        <v>0.80377358490566042</v>
      </c>
      <c r="G190">
        <f t="shared" si="5"/>
        <v>5</v>
      </c>
    </row>
    <row r="191" spans="1:7" x14ac:dyDescent="0.25">
      <c r="A191" t="s">
        <v>571</v>
      </c>
      <c r="B191" t="s">
        <v>401</v>
      </c>
      <c r="C191" t="s">
        <v>391</v>
      </c>
      <c r="D191" t="s">
        <v>402</v>
      </c>
      <c r="E191">
        <v>47.9</v>
      </c>
      <c r="F191" s="4">
        <f t="shared" si="4"/>
        <v>0.30566037735849055</v>
      </c>
      <c r="G191">
        <f t="shared" si="5"/>
        <v>2</v>
      </c>
    </row>
    <row r="192" spans="1:7" x14ac:dyDescent="0.25">
      <c r="A192" t="s">
        <v>571</v>
      </c>
      <c r="B192" t="s">
        <v>403</v>
      </c>
      <c r="C192" t="s">
        <v>391</v>
      </c>
      <c r="D192" t="s">
        <v>404</v>
      </c>
      <c r="E192">
        <v>53.9</v>
      </c>
      <c r="F192" s="4">
        <f t="shared" si="4"/>
        <v>0.51886792452830188</v>
      </c>
      <c r="G192">
        <f t="shared" si="5"/>
        <v>3</v>
      </c>
    </row>
    <row r="193" spans="1:7" x14ac:dyDescent="0.25">
      <c r="A193" t="s">
        <v>571</v>
      </c>
      <c r="B193" t="s">
        <v>405</v>
      </c>
      <c r="C193" t="s">
        <v>406</v>
      </c>
      <c r="D193" t="s">
        <v>407</v>
      </c>
      <c r="E193">
        <v>36.299999999999997</v>
      </c>
      <c r="F193" s="4">
        <f t="shared" si="4"/>
        <v>5.2830188679245285E-2</v>
      </c>
      <c r="G193">
        <f t="shared" si="5"/>
        <v>1</v>
      </c>
    </row>
    <row r="194" spans="1:7" x14ac:dyDescent="0.25">
      <c r="A194" t="s">
        <v>571</v>
      </c>
      <c r="B194" t="s">
        <v>408</v>
      </c>
      <c r="C194" t="s">
        <v>406</v>
      </c>
      <c r="D194" t="s">
        <v>409</v>
      </c>
      <c r="E194">
        <v>50</v>
      </c>
      <c r="F194" s="4">
        <f t="shared" ref="F194:F257" si="6">_xlfn.RANK.AVG(E194,E$2:E$266,1)/COUNTIF(E$2:E$266,"&gt;0")</f>
        <v>0.36981132075471695</v>
      </c>
      <c r="G194">
        <f t="shared" ref="G194:G257" si="7">FLOOR((F194+0.1999999999)/0.2,1)</f>
        <v>2</v>
      </c>
    </row>
    <row r="195" spans="1:7" x14ac:dyDescent="0.25">
      <c r="A195" t="s">
        <v>571</v>
      </c>
      <c r="B195" t="s">
        <v>410</v>
      </c>
      <c r="C195" t="s">
        <v>406</v>
      </c>
      <c r="D195" t="s">
        <v>411</v>
      </c>
      <c r="E195">
        <v>55.1</v>
      </c>
      <c r="F195" s="4">
        <f t="shared" si="6"/>
        <v>0.56037735849056602</v>
      </c>
      <c r="G195">
        <f t="shared" si="7"/>
        <v>3</v>
      </c>
    </row>
    <row r="196" spans="1:7" x14ac:dyDescent="0.25">
      <c r="A196" t="s">
        <v>571</v>
      </c>
      <c r="B196" t="s">
        <v>412</v>
      </c>
      <c r="C196" t="s">
        <v>406</v>
      </c>
      <c r="D196" t="s">
        <v>413</v>
      </c>
      <c r="E196">
        <v>37.6</v>
      </c>
      <c r="F196" s="4">
        <f t="shared" si="6"/>
        <v>7.3584905660377356E-2</v>
      </c>
      <c r="G196">
        <f t="shared" si="7"/>
        <v>1</v>
      </c>
    </row>
    <row r="197" spans="1:7" x14ac:dyDescent="0.25">
      <c r="A197" t="s">
        <v>571</v>
      </c>
      <c r="B197" t="s">
        <v>414</v>
      </c>
      <c r="C197" t="s">
        <v>415</v>
      </c>
      <c r="D197" t="s">
        <v>416</v>
      </c>
      <c r="E197">
        <v>57.3</v>
      </c>
      <c r="F197" s="4">
        <f t="shared" si="6"/>
        <v>0.6283018867924528</v>
      </c>
      <c r="G197">
        <f t="shared" si="7"/>
        <v>4</v>
      </c>
    </row>
    <row r="198" spans="1:7" x14ac:dyDescent="0.25">
      <c r="A198" t="s">
        <v>571</v>
      </c>
      <c r="B198" t="s">
        <v>417</v>
      </c>
      <c r="C198" t="s">
        <v>415</v>
      </c>
      <c r="D198" t="s">
        <v>418</v>
      </c>
      <c r="E198">
        <v>57.4</v>
      </c>
      <c r="F198" s="4">
        <f t="shared" si="6"/>
        <v>0.63396226415094337</v>
      </c>
      <c r="G198">
        <f t="shared" si="7"/>
        <v>4</v>
      </c>
    </row>
    <row r="199" spans="1:7" x14ac:dyDescent="0.25">
      <c r="A199" t="s">
        <v>571</v>
      </c>
      <c r="B199" t="s">
        <v>419</v>
      </c>
      <c r="C199" t="s">
        <v>415</v>
      </c>
      <c r="D199" t="s">
        <v>420</v>
      </c>
      <c r="E199">
        <v>61.5</v>
      </c>
      <c r="F199" s="4">
        <f t="shared" si="6"/>
        <v>0.77358490566037741</v>
      </c>
      <c r="G199">
        <f t="shared" si="7"/>
        <v>4</v>
      </c>
    </row>
    <row r="200" spans="1:7" x14ac:dyDescent="0.25">
      <c r="A200" t="s">
        <v>571</v>
      </c>
      <c r="B200" t="s">
        <v>421</v>
      </c>
      <c r="C200" t="s">
        <v>415</v>
      </c>
      <c r="D200" t="s">
        <v>422</v>
      </c>
      <c r="E200">
        <v>59.4</v>
      </c>
      <c r="F200" s="4">
        <f t="shared" si="6"/>
        <v>0.70566037735849052</v>
      </c>
      <c r="G200">
        <f t="shared" si="7"/>
        <v>4</v>
      </c>
    </row>
    <row r="201" spans="1:7" x14ac:dyDescent="0.25">
      <c r="A201" t="s">
        <v>571</v>
      </c>
      <c r="B201" t="s">
        <v>423</v>
      </c>
      <c r="C201" t="s">
        <v>415</v>
      </c>
      <c r="D201" t="s">
        <v>424</v>
      </c>
      <c r="E201">
        <v>57.3</v>
      </c>
      <c r="F201" s="4">
        <f t="shared" si="6"/>
        <v>0.6283018867924528</v>
      </c>
      <c r="G201">
        <f t="shared" si="7"/>
        <v>4</v>
      </c>
    </row>
    <row r="202" spans="1:7" x14ac:dyDescent="0.25">
      <c r="A202" t="s">
        <v>571</v>
      </c>
      <c r="B202" t="s">
        <v>425</v>
      </c>
      <c r="C202" t="s">
        <v>415</v>
      </c>
      <c r="D202" t="s">
        <v>426</v>
      </c>
      <c r="E202">
        <v>60</v>
      </c>
      <c r="F202" s="4">
        <f t="shared" si="6"/>
        <v>0.72830188679245278</v>
      </c>
      <c r="G202">
        <f t="shared" si="7"/>
        <v>4</v>
      </c>
    </row>
    <row r="203" spans="1:7" x14ac:dyDescent="0.25">
      <c r="A203" t="s">
        <v>571</v>
      </c>
      <c r="B203" t="s">
        <v>427</v>
      </c>
      <c r="C203" t="s">
        <v>415</v>
      </c>
      <c r="D203" t="s">
        <v>428</v>
      </c>
      <c r="E203">
        <v>50.9</v>
      </c>
      <c r="F203" s="4">
        <f t="shared" si="6"/>
        <v>0.41509433962264153</v>
      </c>
      <c r="G203">
        <f t="shared" si="7"/>
        <v>3</v>
      </c>
    </row>
    <row r="204" spans="1:7" x14ac:dyDescent="0.25">
      <c r="A204" t="s">
        <v>571</v>
      </c>
      <c r="B204" t="s">
        <v>429</v>
      </c>
      <c r="C204" t="s">
        <v>415</v>
      </c>
      <c r="D204" t="s">
        <v>430</v>
      </c>
      <c r="E204">
        <v>61.4</v>
      </c>
      <c r="F204" s="4">
        <f t="shared" si="6"/>
        <v>0.76792452830188684</v>
      </c>
      <c r="G204">
        <f t="shared" si="7"/>
        <v>4</v>
      </c>
    </row>
    <row r="205" spans="1:7" x14ac:dyDescent="0.25">
      <c r="A205" t="s">
        <v>571</v>
      </c>
      <c r="B205" t="s">
        <v>431</v>
      </c>
      <c r="C205" t="s">
        <v>415</v>
      </c>
      <c r="D205" t="s">
        <v>432</v>
      </c>
      <c r="E205">
        <v>66.400000000000006</v>
      </c>
      <c r="F205" s="4">
        <f t="shared" si="6"/>
        <v>0.91698113207547172</v>
      </c>
      <c r="G205">
        <f t="shared" si="7"/>
        <v>5</v>
      </c>
    </row>
    <row r="206" spans="1:7" x14ac:dyDescent="0.25">
      <c r="A206" t="s">
        <v>571</v>
      </c>
      <c r="B206" t="s">
        <v>433</v>
      </c>
      <c r="C206" t="s">
        <v>415</v>
      </c>
      <c r="D206" t="s">
        <v>434</v>
      </c>
      <c r="E206">
        <v>65</v>
      </c>
      <c r="F206" s="4">
        <f t="shared" si="6"/>
        <v>0.88301886792452833</v>
      </c>
      <c r="G206">
        <f t="shared" si="7"/>
        <v>5</v>
      </c>
    </row>
    <row r="207" spans="1:7" x14ac:dyDescent="0.25">
      <c r="A207" t="s">
        <v>571</v>
      </c>
      <c r="B207" t="s">
        <v>435</v>
      </c>
      <c r="C207" t="s">
        <v>436</v>
      </c>
      <c r="D207" t="s">
        <v>437</v>
      </c>
      <c r="E207">
        <v>75</v>
      </c>
      <c r="F207" s="4">
        <f t="shared" si="6"/>
        <v>1</v>
      </c>
      <c r="G207">
        <f t="shared" si="7"/>
        <v>5</v>
      </c>
    </row>
    <row r="208" spans="1:7" x14ac:dyDescent="0.25">
      <c r="A208" t="s">
        <v>571</v>
      </c>
      <c r="B208" t="s">
        <v>438</v>
      </c>
      <c r="C208" t="s">
        <v>439</v>
      </c>
      <c r="D208" t="s">
        <v>440</v>
      </c>
      <c r="E208">
        <v>39.799999999999997</v>
      </c>
      <c r="F208" s="4">
        <f t="shared" si="6"/>
        <v>0.1169811320754717</v>
      </c>
      <c r="G208">
        <f t="shared" si="7"/>
        <v>1</v>
      </c>
    </row>
    <row r="209" spans="1:7" x14ac:dyDescent="0.25">
      <c r="A209" t="s">
        <v>571</v>
      </c>
      <c r="B209" t="s">
        <v>457</v>
      </c>
      <c r="C209" t="s">
        <v>439</v>
      </c>
      <c r="D209" t="s">
        <v>458</v>
      </c>
      <c r="E209">
        <v>40.5</v>
      </c>
      <c r="F209" s="4">
        <f t="shared" si="6"/>
        <v>0.14339622641509434</v>
      </c>
      <c r="G209">
        <f t="shared" si="7"/>
        <v>1</v>
      </c>
    </row>
    <row r="210" spans="1:7" x14ac:dyDescent="0.25">
      <c r="A210" t="s">
        <v>571</v>
      </c>
      <c r="B210" t="s">
        <v>441</v>
      </c>
      <c r="C210" t="s">
        <v>439</v>
      </c>
      <c r="D210" t="s">
        <v>442</v>
      </c>
      <c r="E210">
        <v>54.7</v>
      </c>
      <c r="F210" s="4">
        <f t="shared" si="6"/>
        <v>0.54339622641509433</v>
      </c>
      <c r="G210">
        <f t="shared" si="7"/>
        <v>3</v>
      </c>
    </row>
    <row r="211" spans="1:7" x14ac:dyDescent="0.25">
      <c r="A211" t="s">
        <v>571</v>
      </c>
      <c r="B211" t="s">
        <v>443</v>
      </c>
      <c r="C211" t="s">
        <v>439</v>
      </c>
      <c r="D211" t="s">
        <v>444</v>
      </c>
      <c r="E211">
        <v>65.8</v>
      </c>
      <c r="F211" s="4">
        <f t="shared" si="6"/>
        <v>0.90188679245283021</v>
      </c>
      <c r="G211">
        <f t="shared" si="7"/>
        <v>5</v>
      </c>
    </row>
    <row r="212" spans="1:7" x14ac:dyDescent="0.25">
      <c r="A212" t="s">
        <v>571</v>
      </c>
      <c r="B212" t="s">
        <v>445</v>
      </c>
      <c r="C212" t="s">
        <v>439</v>
      </c>
      <c r="D212" t="s">
        <v>446</v>
      </c>
      <c r="E212">
        <v>43.1</v>
      </c>
      <c r="F212" s="4">
        <f t="shared" si="6"/>
        <v>0.19245283018867926</v>
      </c>
      <c r="G212">
        <f t="shared" si="7"/>
        <v>1</v>
      </c>
    </row>
    <row r="213" spans="1:7" x14ac:dyDescent="0.25">
      <c r="A213" t="s">
        <v>571</v>
      </c>
      <c r="B213" t="s">
        <v>459</v>
      </c>
      <c r="C213" t="s">
        <v>439</v>
      </c>
      <c r="D213" t="s">
        <v>460</v>
      </c>
      <c r="E213">
        <v>30.4</v>
      </c>
      <c r="F213" s="4">
        <f t="shared" si="6"/>
        <v>1.509433962264151E-2</v>
      </c>
      <c r="G213">
        <f t="shared" si="7"/>
        <v>1</v>
      </c>
    </row>
    <row r="214" spans="1:7" x14ac:dyDescent="0.25">
      <c r="A214" t="s">
        <v>571</v>
      </c>
      <c r="B214" t="s">
        <v>447</v>
      </c>
      <c r="C214" t="s">
        <v>439</v>
      </c>
      <c r="D214" t="s">
        <v>448</v>
      </c>
      <c r="E214">
        <v>50.3</v>
      </c>
      <c r="F214" s="4">
        <f t="shared" si="6"/>
        <v>0.38490566037735852</v>
      </c>
      <c r="G214">
        <f t="shared" si="7"/>
        <v>2</v>
      </c>
    </row>
    <row r="215" spans="1:7" x14ac:dyDescent="0.25">
      <c r="A215" t="s">
        <v>571</v>
      </c>
      <c r="B215" t="s">
        <v>449</v>
      </c>
      <c r="C215" t="s">
        <v>439</v>
      </c>
      <c r="D215" t="s">
        <v>450</v>
      </c>
      <c r="E215">
        <v>51.3</v>
      </c>
      <c r="F215" s="4">
        <f t="shared" si="6"/>
        <v>0.45471698113207548</v>
      </c>
      <c r="G215">
        <f t="shared" si="7"/>
        <v>3</v>
      </c>
    </row>
    <row r="216" spans="1:7" x14ac:dyDescent="0.25">
      <c r="A216" t="s">
        <v>571</v>
      </c>
      <c r="B216" t="s">
        <v>451</v>
      </c>
      <c r="C216" t="s">
        <v>439</v>
      </c>
      <c r="D216" t="s">
        <v>452</v>
      </c>
      <c r="E216">
        <v>59.9</v>
      </c>
      <c r="F216" s="4">
        <f t="shared" si="6"/>
        <v>0.7245283018867924</v>
      </c>
      <c r="G216">
        <f t="shared" si="7"/>
        <v>4</v>
      </c>
    </row>
    <row r="217" spans="1:7" x14ac:dyDescent="0.25">
      <c r="A217" t="s">
        <v>571</v>
      </c>
      <c r="B217" t="s">
        <v>453</v>
      </c>
      <c r="C217" t="s">
        <v>439</v>
      </c>
      <c r="D217" t="s">
        <v>454</v>
      </c>
      <c r="E217">
        <v>67.400000000000006</v>
      </c>
      <c r="F217" s="4">
        <f t="shared" si="6"/>
        <v>0.94339622641509435</v>
      </c>
      <c r="G217">
        <f t="shared" si="7"/>
        <v>5</v>
      </c>
    </row>
    <row r="218" spans="1:7" x14ac:dyDescent="0.25">
      <c r="A218" t="s">
        <v>571</v>
      </c>
      <c r="B218" t="s">
        <v>455</v>
      </c>
      <c r="C218" t="s">
        <v>439</v>
      </c>
      <c r="D218" t="s">
        <v>456</v>
      </c>
      <c r="E218">
        <v>54</v>
      </c>
      <c r="F218" s="4">
        <f t="shared" si="6"/>
        <v>0.52452830188679245</v>
      </c>
      <c r="G218">
        <f t="shared" si="7"/>
        <v>3</v>
      </c>
    </row>
    <row r="219" spans="1:7" x14ac:dyDescent="0.25">
      <c r="A219" t="s">
        <v>571</v>
      </c>
      <c r="B219" t="s">
        <v>461</v>
      </c>
      <c r="C219" t="s">
        <v>462</v>
      </c>
      <c r="D219" t="s">
        <v>463</v>
      </c>
      <c r="E219">
        <v>32.299999999999997</v>
      </c>
      <c r="F219" s="4">
        <f t="shared" si="6"/>
        <v>1.8867924528301886E-2</v>
      </c>
      <c r="G219">
        <f t="shared" si="7"/>
        <v>1</v>
      </c>
    </row>
    <row r="220" spans="1:7" x14ac:dyDescent="0.25">
      <c r="A220" t="s">
        <v>571</v>
      </c>
      <c r="B220" t="s">
        <v>464</v>
      </c>
      <c r="C220" t="s">
        <v>462</v>
      </c>
      <c r="D220" t="s">
        <v>465</v>
      </c>
      <c r="E220">
        <v>43.5</v>
      </c>
      <c r="F220" s="4">
        <f t="shared" si="6"/>
        <v>0.2</v>
      </c>
      <c r="G220">
        <f t="shared" si="7"/>
        <v>1</v>
      </c>
    </row>
    <row r="221" spans="1:7" x14ac:dyDescent="0.25">
      <c r="A221" t="s">
        <v>571</v>
      </c>
      <c r="B221" t="s">
        <v>466</v>
      </c>
      <c r="C221" t="s">
        <v>462</v>
      </c>
      <c r="D221" t="s">
        <v>467</v>
      </c>
      <c r="E221">
        <v>40</v>
      </c>
      <c r="F221" s="4">
        <f t="shared" si="6"/>
        <v>0.12452830188679245</v>
      </c>
      <c r="G221">
        <f t="shared" si="7"/>
        <v>1</v>
      </c>
    </row>
    <row r="222" spans="1:7" x14ac:dyDescent="0.25">
      <c r="A222" t="s">
        <v>571</v>
      </c>
      <c r="B222" t="s">
        <v>468</v>
      </c>
      <c r="C222" t="s">
        <v>462</v>
      </c>
      <c r="D222" t="s">
        <v>469</v>
      </c>
      <c r="E222">
        <v>52.1</v>
      </c>
      <c r="F222" s="4">
        <f t="shared" si="6"/>
        <v>0.46981132075471699</v>
      </c>
      <c r="G222">
        <f t="shared" si="7"/>
        <v>3</v>
      </c>
    </row>
    <row r="223" spans="1:7" x14ac:dyDescent="0.25">
      <c r="A223" t="s">
        <v>571</v>
      </c>
      <c r="B223" t="s">
        <v>470</v>
      </c>
      <c r="C223" t="s">
        <v>462</v>
      </c>
      <c r="D223" t="s">
        <v>471</v>
      </c>
      <c r="E223">
        <v>58.2</v>
      </c>
      <c r="F223" s="4">
        <f t="shared" si="6"/>
        <v>0.66226415094339619</v>
      </c>
      <c r="G223">
        <f t="shared" si="7"/>
        <v>4</v>
      </c>
    </row>
    <row r="224" spans="1:7" x14ac:dyDescent="0.25">
      <c r="A224" t="s">
        <v>571</v>
      </c>
      <c r="B224" t="s">
        <v>472</v>
      </c>
      <c r="C224" t="s">
        <v>473</v>
      </c>
      <c r="D224" t="s">
        <v>474</v>
      </c>
      <c r="E224">
        <v>48.5</v>
      </c>
      <c r="F224" s="4">
        <f t="shared" si="6"/>
        <v>0.33207547169811319</v>
      </c>
      <c r="G224">
        <f t="shared" si="7"/>
        <v>2</v>
      </c>
    </row>
    <row r="225" spans="1:7" x14ac:dyDescent="0.25">
      <c r="A225" t="s">
        <v>571</v>
      </c>
      <c r="B225" t="s">
        <v>475</v>
      </c>
      <c r="C225" t="s">
        <v>473</v>
      </c>
      <c r="D225" t="s">
        <v>476</v>
      </c>
      <c r="E225">
        <v>61.4</v>
      </c>
      <c r="F225" s="4">
        <f t="shared" si="6"/>
        <v>0.76792452830188684</v>
      </c>
      <c r="G225">
        <f t="shared" si="7"/>
        <v>4</v>
      </c>
    </row>
    <row r="226" spans="1:7" x14ac:dyDescent="0.25">
      <c r="A226" t="s">
        <v>571</v>
      </c>
      <c r="B226" t="s">
        <v>477</v>
      </c>
      <c r="C226" t="s">
        <v>473</v>
      </c>
      <c r="D226" t="s">
        <v>478</v>
      </c>
      <c r="E226">
        <v>64.900000000000006</v>
      </c>
      <c r="F226" s="4">
        <f t="shared" si="6"/>
        <v>0.87735849056603776</v>
      </c>
      <c r="G226">
        <f t="shared" si="7"/>
        <v>5</v>
      </c>
    </row>
    <row r="227" spans="1:7" x14ac:dyDescent="0.25">
      <c r="A227" t="s">
        <v>571</v>
      </c>
      <c r="B227" t="s">
        <v>479</v>
      </c>
      <c r="C227" t="s">
        <v>473</v>
      </c>
      <c r="D227" t="s">
        <v>480</v>
      </c>
      <c r="E227">
        <v>61.7</v>
      </c>
      <c r="F227" s="4">
        <f t="shared" si="6"/>
        <v>0.78490566037735854</v>
      </c>
      <c r="G227">
        <f t="shared" si="7"/>
        <v>4</v>
      </c>
    </row>
    <row r="228" spans="1:7" x14ac:dyDescent="0.25">
      <c r="A228" t="s">
        <v>571</v>
      </c>
      <c r="B228" t="s">
        <v>481</v>
      </c>
      <c r="C228" t="s">
        <v>473</v>
      </c>
      <c r="D228" t="s">
        <v>482</v>
      </c>
      <c r="E228">
        <v>69</v>
      </c>
      <c r="F228" s="4">
        <f t="shared" si="6"/>
        <v>0.96981132075471699</v>
      </c>
      <c r="G228">
        <f t="shared" si="7"/>
        <v>5</v>
      </c>
    </row>
    <row r="229" spans="1:7" x14ac:dyDescent="0.25">
      <c r="A229" t="s">
        <v>571</v>
      </c>
      <c r="B229" t="s">
        <v>483</v>
      </c>
      <c r="C229" t="s">
        <v>473</v>
      </c>
      <c r="D229" t="s">
        <v>484</v>
      </c>
      <c r="E229">
        <v>57.5</v>
      </c>
      <c r="F229" s="4">
        <f t="shared" si="6"/>
        <v>0.63962264150943393</v>
      </c>
      <c r="G229">
        <f t="shared" si="7"/>
        <v>4</v>
      </c>
    </row>
    <row r="230" spans="1:7" x14ac:dyDescent="0.25">
      <c r="A230" t="s">
        <v>571</v>
      </c>
      <c r="B230" t="s">
        <v>485</v>
      </c>
      <c r="C230" t="s">
        <v>473</v>
      </c>
      <c r="D230" t="s">
        <v>486</v>
      </c>
      <c r="E230">
        <v>46.7</v>
      </c>
      <c r="F230" s="4">
        <f t="shared" si="6"/>
        <v>0.2660377358490566</v>
      </c>
      <c r="G230">
        <f t="shared" si="7"/>
        <v>2</v>
      </c>
    </row>
    <row r="231" spans="1:7" x14ac:dyDescent="0.25">
      <c r="A231" t="s">
        <v>571</v>
      </c>
      <c r="B231" t="s">
        <v>489</v>
      </c>
      <c r="C231" t="s">
        <v>473</v>
      </c>
      <c r="D231" t="s">
        <v>490</v>
      </c>
      <c r="E231">
        <v>59.8</v>
      </c>
      <c r="F231" s="4">
        <f t="shared" si="6"/>
        <v>0.72075471698113203</v>
      </c>
      <c r="G231">
        <f t="shared" si="7"/>
        <v>4</v>
      </c>
    </row>
    <row r="232" spans="1:7" x14ac:dyDescent="0.25">
      <c r="A232" t="s">
        <v>571</v>
      </c>
      <c r="B232" t="s">
        <v>487</v>
      </c>
      <c r="C232" t="s">
        <v>473</v>
      </c>
      <c r="D232" t="s">
        <v>488</v>
      </c>
      <c r="E232">
        <v>48.5</v>
      </c>
      <c r="F232" s="4">
        <f t="shared" si="6"/>
        <v>0.33207547169811319</v>
      </c>
      <c r="G232">
        <f t="shared" si="7"/>
        <v>2</v>
      </c>
    </row>
    <row r="233" spans="1:7" x14ac:dyDescent="0.25">
      <c r="A233" t="s">
        <v>571</v>
      </c>
      <c r="B233" t="s">
        <v>491</v>
      </c>
      <c r="C233" t="s">
        <v>473</v>
      </c>
      <c r="D233" t="s">
        <v>492</v>
      </c>
      <c r="E233">
        <v>41.7</v>
      </c>
      <c r="F233" s="4">
        <f t="shared" si="6"/>
        <v>0.16037735849056603</v>
      </c>
      <c r="G233">
        <f t="shared" si="7"/>
        <v>1</v>
      </c>
    </row>
    <row r="234" spans="1:7" x14ac:dyDescent="0.25">
      <c r="A234" t="s">
        <v>571</v>
      </c>
      <c r="B234" t="s">
        <v>493</v>
      </c>
      <c r="C234" t="s">
        <v>473</v>
      </c>
      <c r="D234" t="s">
        <v>494</v>
      </c>
      <c r="E234">
        <v>52.9</v>
      </c>
      <c r="F234" s="4">
        <f t="shared" si="6"/>
        <v>0.49056603773584906</v>
      </c>
      <c r="G234">
        <f t="shared" si="7"/>
        <v>3</v>
      </c>
    </row>
    <row r="235" spans="1:7" x14ac:dyDescent="0.25">
      <c r="A235" t="s">
        <v>571</v>
      </c>
      <c r="B235" t="s">
        <v>495</v>
      </c>
      <c r="C235" t="s">
        <v>473</v>
      </c>
      <c r="D235" t="s">
        <v>496</v>
      </c>
      <c r="E235">
        <v>58.5</v>
      </c>
      <c r="F235" s="4">
        <f t="shared" si="6"/>
        <v>0.67924528301886788</v>
      </c>
      <c r="G235">
        <f t="shared" si="7"/>
        <v>4</v>
      </c>
    </row>
    <row r="236" spans="1:7" x14ac:dyDescent="0.25">
      <c r="A236" t="s">
        <v>571</v>
      </c>
      <c r="B236" t="s">
        <v>497</v>
      </c>
      <c r="C236" t="s">
        <v>498</v>
      </c>
      <c r="D236" t="s">
        <v>499</v>
      </c>
      <c r="E236">
        <v>47.3</v>
      </c>
      <c r="F236" s="4">
        <f t="shared" si="6"/>
        <v>0.29056603773584905</v>
      </c>
      <c r="G236">
        <f t="shared" si="7"/>
        <v>2</v>
      </c>
    </row>
    <row r="237" spans="1:7" x14ac:dyDescent="0.25">
      <c r="A237" t="s">
        <v>571</v>
      </c>
      <c r="B237" t="s">
        <v>500</v>
      </c>
      <c r="C237" t="s">
        <v>498</v>
      </c>
      <c r="D237" t="s">
        <v>501</v>
      </c>
      <c r="E237">
        <v>48.1</v>
      </c>
      <c r="F237" s="4">
        <f t="shared" si="6"/>
        <v>0.31132075471698112</v>
      </c>
      <c r="G237">
        <f t="shared" si="7"/>
        <v>2</v>
      </c>
    </row>
    <row r="238" spans="1:7" x14ac:dyDescent="0.25">
      <c r="A238" t="s">
        <v>571</v>
      </c>
      <c r="B238" t="s">
        <v>502</v>
      </c>
      <c r="C238" t="s">
        <v>498</v>
      </c>
      <c r="D238" t="s">
        <v>503</v>
      </c>
      <c r="E238">
        <v>40.200000000000003</v>
      </c>
      <c r="F238" s="4">
        <f t="shared" si="6"/>
        <v>0.13207547169811321</v>
      </c>
      <c r="G238">
        <f t="shared" si="7"/>
        <v>1</v>
      </c>
    </row>
    <row r="239" spans="1:7" x14ac:dyDescent="0.25">
      <c r="A239" t="s">
        <v>571</v>
      </c>
      <c r="B239" t="s">
        <v>504</v>
      </c>
      <c r="C239" t="s">
        <v>498</v>
      </c>
      <c r="D239" t="s">
        <v>505</v>
      </c>
      <c r="E239">
        <v>56</v>
      </c>
      <c r="F239" s="4">
        <f t="shared" si="6"/>
        <v>0.6</v>
      </c>
      <c r="G239">
        <f t="shared" si="7"/>
        <v>3</v>
      </c>
    </row>
    <row r="240" spans="1:7" x14ac:dyDescent="0.25">
      <c r="A240" t="s">
        <v>571</v>
      </c>
      <c r="B240" t="s">
        <v>506</v>
      </c>
      <c r="C240" t="s">
        <v>498</v>
      </c>
      <c r="D240" t="s">
        <v>507</v>
      </c>
      <c r="E240">
        <v>45.2</v>
      </c>
      <c r="F240" s="4">
        <f t="shared" si="6"/>
        <v>0.23584905660377359</v>
      </c>
      <c r="G240">
        <f t="shared" si="7"/>
        <v>2</v>
      </c>
    </row>
    <row r="241" spans="1:7" x14ac:dyDescent="0.25">
      <c r="A241" t="s">
        <v>571</v>
      </c>
      <c r="B241" t="s">
        <v>508</v>
      </c>
      <c r="C241" t="s">
        <v>498</v>
      </c>
      <c r="D241" t="s">
        <v>509</v>
      </c>
      <c r="E241">
        <v>28.9</v>
      </c>
      <c r="F241" s="4">
        <f t="shared" si="6"/>
        <v>1.1320754716981131E-2</v>
      </c>
      <c r="G241">
        <f t="shared" si="7"/>
        <v>1</v>
      </c>
    </row>
    <row r="242" spans="1:7" x14ac:dyDescent="0.25">
      <c r="A242" t="s">
        <v>571</v>
      </c>
      <c r="B242" t="s">
        <v>510</v>
      </c>
      <c r="C242" t="s">
        <v>498</v>
      </c>
      <c r="D242" t="s">
        <v>511</v>
      </c>
      <c r="E242">
        <v>53.8</v>
      </c>
      <c r="F242" s="4">
        <f t="shared" si="6"/>
        <v>0.50943396226415094</v>
      </c>
      <c r="G242">
        <f t="shared" si="7"/>
        <v>3</v>
      </c>
    </row>
    <row r="243" spans="1:7" x14ac:dyDescent="0.25">
      <c r="A243" t="s">
        <v>571</v>
      </c>
      <c r="B243" t="s">
        <v>512</v>
      </c>
      <c r="C243" t="s">
        <v>498</v>
      </c>
      <c r="D243" t="s">
        <v>513</v>
      </c>
      <c r="E243">
        <v>24.9</v>
      </c>
      <c r="F243" s="4">
        <f t="shared" si="6"/>
        <v>7.5471698113207548E-3</v>
      </c>
      <c r="G243">
        <f t="shared" si="7"/>
        <v>1</v>
      </c>
    </row>
    <row r="244" spans="1:7" x14ac:dyDescent="0.25">
      <c r="A244" t="s">
        <v>571</v>
      </c>
      <c r="B244" t="s">
        <v>514</v>
      </c>
      <c r="C244" t="s">
        <v>498</v>
      </c>
      <c r="D244" t="s">
        <v>515</v>
      </c>
      <c r="E244">
        <v>42.7</v>
      </c>
      <c r="F244" s="4">
        <f t="shared" si="6"/>
        <v>0.17547169811320754</v>
      </c>
      <c r="G244">
        <f t="shared" si="7"/>
        <v>1</v>
      </c>
    </row>
    <row r="245" spans="1:7" x14ac:dyDescent="0.25">
      <c r="A245" t="s">
        <v>571</v>
      </c>
      <c r="B245" t="s">
        <v>516</v>
      </c>
      <c r="C245" t="s">
        <v>498</v>
      </c>
      <c r="D245" t="s">
        <v>517</v>
      </c>
      <c r="E245">
        <v>33.5</v>
      </c>
      <c r="F245" s="4">
        <f t="shared" si="6"/>
        <v>3.0188679245283019E-2</v>
      </c>
      <c r="G245">
        <f t="shared" si="7"/>
        <v>1</v>
      </c>
    </row>
    <row r="246" spans="1:7" x14ac:dyDescent="0.25">
      <c r="A246" t="s">
        <v>571</v>
      </c>
      <c r="B246" t="s">
        <v>518</v>
      </c>
      <c r="C246" t="s">
        <v>498</v>
      </c>
      <c r="D246" t="s">
        <v>519</v>
      </c>
      <c r="E246">
        <v>41.2</v>
      </c>
      <c r="F246" s="4">
        <f t="shared" si="6"/>
        <v>0.15471698113207547</v>
      </c>
      <c r="G246">
        <f t="shared" si="7"/>
        <v>1</v>
      </c>
    </row>
    <row r="247" spans="1:7" x14ac:dyDescent="0.25">
      <c r="A247" t="s">
        <v>571</v>
      </c>
      <c r="B247" t="s">
        <v>520</v>
      </c>
      <c r="C247" t="s">
        <v>521</v>
      </c>
      <c r="D247" t="s">
        <v>522</v>
      </c>
      <c r="E247">
        <v>33.799999999999997</v>
      </c>
      <c r="F247" s="4">
        <f t="shared" si="6"/>
        <v>3.3962264150943396E-2</v>
      </c>
      <c r="G247">
        <f t="shared" si="7"/>
        <v>1</v>
      </c>
    </row>
    <row r="248" spans="1:7" x14ac:dyDescent="0.25">
      <c r="A248" t="s">
        <v>571</v>
      </c>
      <c r="B248" t="s">
        <v>523</v>
      </c>
      <c r="C248" t="s">
        <v>521</v>
      </c>
      <c r="D248" t="s">
        <v>524</v>
      </c>
      <c r="E248">
        <v>39.799999999999997</v>
      </c>
      <c r="F248" s="4">
        <f t="shared" si="6"/>
        <v>0.1169811320754717</v>
      </c>
      <c r="G248">
        <f t="shared" si="7"/>
        <v>1</v>
      </c>
    </row>
    <row r="249" spans="1:7" x14ac:dyDescent="0.25">
      <c r="A249" t="s">
        <v>571</v>
      </c>
      <c r="B249" t="s">
        <v>525</v>
      </c>
      <c r="C249" t="s">
        <v>521</v>
      </c>
      <c r="D249" t="s">
        <v>526</v>
      </c>
      <c r="E249">
        <v>60.5</v>
      </c>
      <c r="F249" s="4">
        <f t="shared" si="6"/>
        <v>0.74528301886792447</v>
      </c>
      <c r="G249">
        <f t="shared" si="7"/>
        <v>4</v>
      </c>
    </row>
    <row r="250" spans="1:7" x14ac:dyDescent="0.25">
      <c r="A250" t="s">
        <v>571</v>
      </c>
      <c r="B250" t="s">
        <v>527</v>
      </c>
      <c r="C250" t="s">
        <v>521</v>
      </c>
      <c r="D250" t="s">
        <v>528</v>
      </c>
      <c r="E250">
        <v>57.9</v>
      </c>
      <c r="F250" s="4">
        <f t="shared" si="6"/>
        <v>0.6452830188679245</v>
      </c>
      <c r="G250">
        <f t="shared" si="7"/>
        <v>4</v>
      </c>
    </row>
    <row r="251" spans="1:7" x14ac:dyDescent="0.25">
      <c r="A251" t="s">
        <v>571</v>
      </c>
      <c r="B251" t="s">
        <v>529</v>
      </c>
      <c r="C251" t="s">
        <v>521</v>
      </c>
      <c r="D251" t="s">
        <v>530</v>
      </c>
      <c r="E251">
        <v>42.1</v>
      </c>
      <c r="F251" s="4">
        <f t="shared" si="6"/>
        <v>0.16981132075471697</v>
      </c>
      <c r="G251">
        <f t="shared" si="7"/>
        <v>1</v>
      </c>
    </row>
    <row r="252" spans="1:7" x14ac:dyDescent="0.25">
      <c r="A252" t="s">
        <v>571</v>
      </c>
      <c r="B252" t="s">
        <v>531</v>
      </c>
      <c r="C252" t="s">
        <v>521</v>
      </c>
      <c r="D252" t="s">
        <v>532</v>
      </c>
      <c r="E252">
        <v>63.4</v>
      </c>
      <c r="F252" s="4">
        <f t="shared" si="6"/>
        <v>0.84905660377358494</v>
      </c>
      <c r="G252">
        <f t="shared" si="7"/>
        <v>5</v>
      </c>
    </row>
    <row r="253" spans="1:7" x14ac:dyDescent="0.25">
      <c r="A253" t="s">
        <v>571</v>
      </c>
      <c r="B253" t="s">
        <v>533</v>
      </c>
      <c r="C253" t="s">
        <v>521</v>
      </c>
      <c r="D253" t="s">
        <v>534</v>
      </c>
      <c r="E253">
        <v>50.3</v>
      </c>
      <c r="F253" s="4">
        <f t="shared" si="6"/>
        <v>0.38490566037735852</v>
      </c>
      <c r="G253">
        <f t="shared" si="7"/>
        <v>2</v>
      </c>
    </row>
    <row r="254" spans="1:7" x14ac:dyDescent="0.25">
      <c r="A254" t="s">
        <v>571</v>
      </c>
      <c r="B254" t="s">
        <v>535</v>
      </c>
      <c r="C254" t="s">
        <v>521</v>
      </c>
      <c r="D254" t="s">
        <v>536</v>
      </c>
      <c r="E254">
        <v>44.3</v>
      </c>
      <c r="F254" s="4">
        <f t="shared" si="6"/>
        <v>0.21132075471698114</v>
      </c>
      <c r="G254">
        <f t="shared" si="7"/>
        <v>2</v>
      </c>
    </row>
    <row r="255" spans="1:7" x14ac:dyDescent="0.25">
      <c r="A255" t="s">
        <v>571</v>
      </c>
      <c r="B255" t="s">
        <v>537</v>
      </c>
      <c r="C255" t="s">
        <v>521</v>
      </c>
      <c r="D255" t="s">
        <v>538</v>
      </c>
      <c r="E255">
        <v>48.6</v>
      </c>
      <c r="F255" s="4">
        <f t="shared" si="6"/>
        <v>0.33962264150943394</v>
      </c>
      <c r="G255">
        <f t="shared" si="7"/>
        <v>2</v>
      </c>
    </row>
    <row r="256" spans="1:7" x14ac:dyDescent="0.25">
      <c r="A256" t="s">
        <v>571</v>
      </c>
      <c r="B256" t="s">
        <v>539</v>
      </c>
      <c r="C256" t="s">
        <v>521</v>
      </c>
      <c r="D256" t="s">
        <v>540</v>
      </c>
      <c r="E256">
        <v>40.1</v>
      </c>
      <c r="F256" s="4">
        <f t="shared" si="6"/>
        <v>0.12830188679245283</v>
      </c>
      <c r="G256">
        <f t="shared" si="7"/>
        <v>1</v>
      </c>
    </row>
    <row r="257" spans="1:7" x14ac:dyDescent="0.25">
      <c r="A257" t="s">
        <v>571</v>
      </c>
      <c r="B257" t="s">
        <v>541</v>
      </c>
      <c r="C257" t="s">
        <v>542</v>
      </c>
      <c r="D257" t="s">
        <v>543</v>
      </c>
      <c r="E257">
        <v>68.8</v>
      </c>
      <c r="F257" s="4">
        <f t="shared" si="6"/>
        <v>0.96226415094339623</v>
      </c>
      <c r="G257">
        <f t="shared" si="7"/>
        <v>5</v>
      </c>
    </row>
    <row r="258" spans="1:7" x14ac:dyDescent="0.25">
      <c r="A258" t="s">
        <v>571</v>
      </c>
      <c r="B258" t="s">
        <v>544</v>
      </c>
      <c r="C258" t="s">
        <v>542</v>
      </c>
      <c r="D258" t="s">
        <v>545</v>
      </c>
      <c r="E258">
        <v>61.7</v>
      </c>
      <c r="F258" s="4">
        <f t="shared" ref="F258:F266" si="8">_xlfn.RANK.AVG(E258,E$2:E$266,1)/COUNTIF(E$2:E$266,"&gt;0")</f>
        <v>0.78490566037735854</v>
      </c>
      <c r="G258">
        <f t="shared" ref="G258:G266" si="9">FLOOR((F258+0.1999999999)/0.2,1)</f>
        <v>4</v>
      </c>
    </row>
    <row r="259" spans="1:7" x14ac:dyDescent="0.25">
      <c r="A259" t="s">
        <v>571</v>
      </c>
      <c r="B259" t="s">
        <v>546</v>
      </c>
      <c r="C259" t="s">
        <v>542</v>
      </c>
      <c r="D259" t="s">
        <v>547</v>
      </c>
      <c r="E259">
        <v>52.4</v>
      </c>
      <c r="F259" s="4">
        <f t="shared" si="8"/>
        <v>0.48679245283018868</v>
      </c>
      <c r="G259">
        <f t="shared" si="9"/>
        <v>3</v>
      </c>
    </row>
    <row r="260" spans="1:7" x14ac:dyDescent="0.25">
      <c r="A260" t="s">
        <v>571</v>
      </c>
      <c r="B260" t="s">
        <v>548</v>
      </c>
      <c r="C260" t="s">
        <v>542</v>
      </c>
      <c r="D260" t="s">
        <v>549</v>
      </c>
      <c r="E260">
        <v>51.3</v>
      </c>
      <c r="F260" s="4">
        <f t="shared" si="8"/>
        <v>0.45471698113207548</v>
      </c>
      <c r="G260">
        <f t="shared" si="9"/>
        <v>3</v>
      </c>
    </row>
    <row r="261" spans="1:7" x14ac:dyDescent="0.25">
      <c r="A261" t="s">
        <v>571</v>
      </c>
      <c r="B261" t="s">
        <v>550</v>
      </c>
      <c r="C261" t="s">
        <v>542</v>
      </c>
      <c r="D261" t="s">
        <v>551</v>
      </c>
      <c r="E261">
        <v>67</v>
      </c>
      <c r="F261" s="4">
        <f t="shared" si="8"/>
        <v>0.93207547169811322</v>
      </c>
      <c r="G261">
        <f t="shared" si="9"/>
        <v>5</v>
      </c>
    </row>
    <row r="262" spans="1:7" x14ac:dyDescent="0.25">
      <c r="A262" t="s">
        <v>571</v>
      </c>
      <c r="B262" t="s">
        <v>552</v>
      </c>
      <c r="C262" t="s">
        <v>542</v>
      </c>
      <c r="D262" t="s">
        <v>553</v>
      </c>
      <c r="E262">
        <v>53.8</v>
      </c>
      <c r="F262" s="4">
        <f t="shared" si="8"/>
        <v>0.50943396226415094</v>
      </c>
      <c r="G262">
        <f t="shared" si="9"/>
        <v>3</v>
      </c>
    </row>
    <row r="263" spans="1:7" x14ac:dyDescent="0.25">
      <c r="A263" t="s">
        <v>571</v>
      </c>
      <c r="B263" t="s">
        <v>554</v>
      </c>
      <c r="C263" t="s">
        <v>542</v>
      </c>
      <c r="D263" t="s">
        <v>555</v>
      </c>
      <c r="E263">
        <v>42.8</v>
      </c>
      <c r="F263" s="4">
        <f t="shared" si="8"/>
        <v>0.1811320754716981</v>
      </c>
      <c r="G263">
        <f t="shared" si="9"/>
        <v>1</v>
      </c>
    </row>
    <row r="264" spans="1:7" x14ac:dyDescent="0.25">
      <c r="A264" t="s">
        <v>571</v>
      </c>
      <c r="B264" t="s">
        <v>556</v>
      </c>
      <c r="C264" t="s">
        <v>542</v>
      </c>
      <c r="D264" t="s">
        <v>557</v>
      </c>
      <c r="E264">
        <v>58</v>
      </c>
      <c r="F264" s="4">
        <f t="shared" si="8"/>
        <v>0.64905660377358487</v>
      </c>
      <c r="G264">
        <f t="shared" si="9"/>
        <v>4</v>
      </c>
    </row>
    <row r="265" spans="1:7" x14ac:dyDescent="0.25">
      <c r="A265" t="s">
        <v>571</v>
      </c>
      <c r="B265" t="s">
        <v>558</v>
      </c>
      <c r="C265" t="s">
        <v>542</v>
      </c>
      <c r="D265" t="s">
        <v>559</v>
      </c>
      <c r="E265">
        <v>49.5</v>
      </c>
      <c r="F265" s="4">
        <f t="shared" si="8"/>
        <v>0.35094339622641507</v>
      </c>
      <c r="G265">
        <f t="shared" si="9"/>
        <v>2</v>
      </c>
    </row>
    <row r="266" spans="1:7" x14ac:dyDescent="0.25">
      <c r="A266" t="s">
        <v>571</v>
      </c>
      <c r="B266" t="s">
        <v>560</v>
      </c>
      <c r="C266" t="s">
        <v>542</v>
      </c>
      <c r="D266" t="s">
        <v>561</v>
      </c>
      <c r="E266">
        <v>49.9</v>
      </c>
      <c r="F266" s="4">
        <f t="shared" si="8"/>
        <v>0.36603773584905658</v>
      </c>
      <c r="G266">
        <f t="shared" si="9"/>
        <v>2</v>
      </c>
    </row>
  </sheetData>
  <autoFilter ref="A1:G267" xr:uid="{55C94EAF-78AB-4BD5-B1D8-6166BABAF1BA}"/>
  <sortState xmlns:xlrd2="http://schemas.microsoft.com/office/spreadsheetml/2017/richdata2" ref="A2:G266">
    <sortCondition ref="C2:C266"/>
    <sortCondition ref="D2:D26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467A8-3E94-440A-97FD-51615D26025B}">
  <dimension ref="A1:F266"/>
  <sheetViews>
    <sheetView workbookViewId="0">
      <selection activeCell="K23" sqref="K23"/>
    </sheetView>
  </sheetViews>
  <sheetFormatPr defaultRowHeight="15" x14ac:dyDescent="0.25"/>
  <sheetData>
    <row r="1" spans="1:6" x14ac:dyDescent="0.25">
      <c r="A1" t="s">
        <v>1</v>
      </c>
      <c r="B1" t="s">
        <v>2</v>
      </c>
      <c r="C1" t="s">
        <v>3</v>
      </c>
      <c r="D1">
        <v>2020</v>
      </c>
      <c r="E1" t="s">
        <v>648</v>
      </c>
      <c r="F1" t="s">
        <v>651</v>
      </c>
    </row>
    <row r="2" spans="1:6" x14ac:dyDescent="0.25">
      <c r="A2" t="s">
        <v>4</v>
      </c>
      <c r="B2" t="s">
        <v>5</v>
      </c>
      <c r="C2" t="s">
        <v>6</v>
      </c>
      <c r="D2">
        <v>49.6</v>
      </c>
      <c r="E2" s="4">
        <f t="shared" ref="E2:E65" si="0">_xlfn.RANK.AVG(D2,D$2:D$266,1)/COUNTIF(D$2:D$266,"&gt;0")</f>
        <v>0.81509433962264155</v>
      </c>
      <c r="F2">
        <f>FLOOR((E2+0.1999999999)/0.2,1)</f>
        <v>5</v>
      </c>
    </row>
    <row r="3" spans="1:6" x14ac:dyDescent="0.25">
      <c r="A3" t="s">
        <v>7</v>
      </c>
      <c r="B3" t="s">
        <v>5</v>
      </c>
      <c r="C3" t="s">
        <v>8</v>
      </c>
      <c r="D3">
        <v>77</v>
      </c>
      <c r="E3" s="4">
        <f t="shared" si="0"/>
        <v>0.95849056603773586</v>
      </c>
      <c r="F3">
        <f t="shared" ref="F3:F66" si="1">FLOOR((E3+0.1999999999)/0.2,1)</f>
        <v>5</v>
      </c>
    </row>
    <row r="4" spans="1:6" x14ac:dyDescent="0.25">
      <c r="A4" t="s">
        <v>11</v>
      </c>
      <c r="B4" t="s">
        <v>5</v>
      </c>
      <c r="C4" t="s">
        <v>12</v>
      </c>
      <c r="D4">
        <v>32.299999999999997</v>
      </c>
      <c r="E4" s="4">
        <f t="shared" si="0"/>
        <v>0.44716981132075473</v>
      </c>
      <c r="F4">
        <f t="shared" si="1"/>
        <v>3</v>
      </c>
    </row>
    <row r="5" spans="1:6" x14ac:dyDescent="0.25">
      <c r="A5" t="s">
        <v>13</v>
      </c>
      <c r="B5" t="s">
        <v>5</v>
      </c>
      <c r="C5" t="s">
        <v>14</v>
      </c>
      <c r="D5">
        <v>41</v>
      </c>
      <c r="E5" s="4">
        <f t="shared" si="0"/>
        <v>0.67547169811320751</v>
      </c>
      <c r="F5">
        <f t="shared" si="1"/>
        <v>4</v>
      </c>
    </row>
    <row r="6" spans="1:6" x14ac:dyDescent="0.25">
      <c r="A6" t="s">
        <v>15</v>
      </c>
      <c r="B6" t="s">
        <v>5</v>
      </c>
      <c r="C6" t="s">
        <v>16</v>
      </c>
      <c r="D6">
        <v>43.4</v>
      </c>
      <c r="E6" s="4">
        <f t="shared" si="0"/>
        <v>0.73207547169811316</v>
      </c>
      <c r="F6">
        <f t="shared" si="1"/>
        <v>4</v>
      </c>
    </row>
    <row r="7" spans="1:6" x14ac:dyDescent="0.25">
      <c r="A7" t="s">
        <v>19</v>
      </c>
      <c r="B7" t="s">
        <v>5</v>
      </c>
      <c r="C7" t="s">
        <v>20</v>
      </c>
      <c r="D7">
        <v>144.1</v>
      </c>
      <c r="E7" s="4">
        <f t="shared" si="0"/>
        <v>1</v>
      </c>
      <c r="F7">
        <f t="shared" si="1"/>
        <v>5</v>
      </c>
    </row>
    <row r="8" spans="1:6" x14ac:dyDescent="0.25">
      <c r="A8" t="s">
        <v>21</v>
      </c>
      <c r="B8" t="s">
        <v>5</v>
      </c>
      <c r="C8" t="s">
        <v>22</v>
      </c>
      <c r="D8">
        <v>65.400000000000006</v>
      </c>
      <c r="E8" s="4">
        <f t="shared" si="0"/>
        <v>0.94339622641509435</v>
      </c>
      <c r="F8">
        <f t="shared" si="1"/>
        <v>5</v>
      </c>
    </row>
    <row r="9" spans="1:6" x14ac:dyDescent="0.25">
      <c r="A9" t="s">
        <v>29</v>
      </c>
      <c r="B9" t="s">
        <v>5</v>
      </c>
      <c r="C9" t="s">
        <v>30</v>
      </c>
      <c r="D9">
        <v>128.6</v>
      </c>
      <c r="E9" s="4">
        <f t="shared" si="0"/>
        <v>0.99622641509433962</v>
      </c>
      <c r="F9">
        <f t="shared" si="1"/>
        <v>5</v>
      </c>
    </row>
    <row r="10" spans="1:6" x14ac:dyDescent="0.25">
      <c r="A10" t="s">
        <v>23</v>
      </c>
      <c r="B10" t="s">
        <v>5</v>
      </c>
      <c r="C10" t="s">
        <v>24</v>
      </c>
      <c r="D10">
        <v>23</v>
      </c>
      <c r="E10" s="4">
        <f t="shared" si="0"/>
        <v>0.12264150943396226</v>
      </c>
      <c r="F10">
        <f t="shared" si="1"/>
        <v>1</v>
      </c>
    </row>
    <row r="11" spans="1:6" x14ac:dyDescent="0.25">
      <c r="A11" t="s">
        <v>25</v>
      </c>
      <c r="B11" t="s">
        <v>5</v>
      </c>
      <c r="C11" t="s">
        <v>26</v>
      </c>
      <c r="D11">
        <v>87</v>
      </c>
      <c r="E11" s="4">
        <f t="shared" si="0"/>
        <v>0.97358490566037736</v>
      </c>
      <c r="F11">
        <f t="shared" si="1"/>
        <v>5</v>
      </c>
    </row>
    <row r="12" spans="1:6" x14ac:dyDescent="0.25">
      <c r="A12" t="s">
        <v>9</v>
      </c>
      <c r="B12" t="s">
        <v>5</v>
      </c>
      <c r="C12" t="s">
        <v>10</v>
      </c>
      <c r="D12">
        <v>33.1</v>
      </c>
      <c r="E12" s="4">
        <f t="shared" si="0"/>
        <v>0.47924528301886793</v>
      </c>
      <c r="F12">
        <f t="shared" si="1"/>
        <v>3</v>
      </c>
    </row>
    <row r="13" spans="1:6" x14ac:dyDescent="0.25">
      <c r="A13" t="s">
        <v>27</v>
      </c>
      <c r="B13" t="s">
        <v>5</v>
      </c>
      <c r="C13" t="s">
        <v>28</v>
      </c>
      <c r="D13">
        <v>26.9</v>
      </c>
      <c r="E13" s="4">
        <f t="shared" si="0"/>
        <v>0.26792452830188679</v>
      </c>
      <c r="F13">
        <f t="shared" si="1"/>
        <v>2</v>
      </c>
    </row>
    <row r="14" spans="1:6" x14ac:dyDescent="0.25">
      <c r="A14" t="s">
        <v>17</v>
      </c>
      <c r="B14" t="s">
        <v>5</v>
      </c>
      <c r="C14" t="s">
        <v>18</v>
      </c>
      <c r="D14">
        <v>96.2</v>
      </c>
      <c r="E14" s="4">
        <f t="shared" si="0"/>
        <v>0.98113207547169812</v>
      </c>
      <c r="F14">
        <f t="shared" si="1"/>
        <v>5</v>
      </c>
    </row>
    <row r="15" spans="1:6" x14ac:dyDescent="0.25">
      <c r="A15" t="s">
        <v>31</v>
      </c>
      <c r="B15" t="s">
        <v>32</v>
      </c>
      <c r="C15" t="s">
        <v>33</v>
      </c>
      <c r="D15">
        <v>96.9</v>
      </c>
      <c r="E15" s="4">
        <f t="shared" si="0"/>
        <v>0.98490566037735849</v>
      </c>
      <c r="F15">
        <f t="shared" si="1"/>
        <v>5</v>
      </c>
    </row>
    <row r="16" spans="1:6" x14ac:dyDescent="0.25">
      <c r="A16" t="s">
        <v>34</v>
      </c>
      <c r="B16" t="s">
        <v>32</v>
      </c>
      <c r="C16" t="s">
        <v>35</v>
      </c>
      <c r="D16">
        <v>26.8</v>
      </c>
      <c r="E16" s="4">
        <f t="shared" si="0"/>
        <v>0.25849056603773585</v>
      </c>
      <c r="F16">
        <f t="shared" si="1"/>
        <v>2</v>
      </c>
    </row>
    <row r="17" spans="1:6" x14ac:dyDescent="0.25">
      <c r="A17" t="s">
        <v>36</v>
      </c>
      <c r="B17" t="s">
        <v>32</v>
      </c>
      <c r="C17" t="s">
        <v>37</v>
      </c>
      <c r="D17">
        <v>84.5</v>
      </c>
      <c r="E17" s="4">
        <f t="shared" si="0"/>
        <v>0.96981132075471699</v>
      </c>
      <c r="F17">
        <f t="shared" si="1"/>
        <v>5</v>
      </c>
    </row>
    <row r="18" spans="1:6" x14ac:dyDescent="0.25">
      <c r="A18" t="s">
        <v>38</v>
      </c>
      <c r="B18" t="s">
        <v>32</v>
      </c>
      <c r="C18" t="s">
        <v>39</v>
      </c>
      <c r="D18">
        <v>64</v>
      </c>
      <c r="E18" s="4">
        <f t="shared" si="0"/>
        <v>0.93962264150943398</v>
      </c>
      <c r="F18">
        <f t="shared" si="1"/>
        <v>5</v>
      </c>
    </row>
    <row r="19" spans="1:6" x14ac:dyDescent="0.25">
      <c r="A19" t="s">
        <v>40</v>
      </c>
      <c r="B19" t="s">
        <v>32</v>
      </c>
      <c r="C19" t="s">
        <v>41</v>
      </c>
      <c r="D19">
        <v>32.700000000000003</v>
      </c>
      <c r="E19" s="4">
        <f t="shared" si="0"/>
        <v>0.45849056603773586</v>
      </c>
      <c r="F19">
        <f t="shared" si="1"/>
        <v>3</v>
      </c>
    </row>
    <row r="20" spans="1:6" x14ac:dyDescent="0.25">
      <c r="A20" t="s">
        <v>42</v>
      </c>
      <c r="B20" t="s">
        <v>32</v>
      </c>
      <c r="C20" t="s">
        <v>43</v>
      </c>
      <c r="D20">
        <v>44.7</v>
      </c>
      <c r="E20" s="4">
        <f t="shared" si="0"/>
        <v>0.74716981132075466</v>
      </c>
      <c r="F20">
        <f t="shared" si="1"/>
        <v>4</v>
      </c>
    </row>
    <row r="21" spans="1:6" x14ac:dyDescent="0.25">
      <c r="A21" t="s">
        <v>44</v>
      </c>
      <c r="B21" t="s">
        <v>32</v>
      </c>
      <c r="C21" t="s">
        <v>45</v>
      </c>
      <c r="D21">
        <v>102.3</v>
      </c>
      <c r="E21" s="4">
        <f t="shared" si="0"/>
        <v>0.99245283018867925</v>
      </c>
      <c r="F21">
        <f t="shared" si="1"/>
        <v>5</v>
      </c>
    </row>
    <row r="22" spans="1:6" x14ac:dyDescent="0.25">
      <c r="A22" t="s">
        <v>46</v>
      </c>
      <c r="B22" t="s">
        <v>32</v>
      </c>
      <c r="C22" t="s">
        <v>47</v>
      </c>
      <c r="D22">
        <v>59.7</v>
      </c>
      <c r="E22" s="4">
        <f t="shared" si="0"/>
        <v>0.90943396226415096</v>
      </c>
      <c r="F22">
        <f t="shared" si="1"/>
        <v>5</v>
      </c>
    </row>
    <row r="23" spans="1:6" x14ac:dyDescent="0.25">
      <c r="A23" t="s">
        <v>48</v>
      </c>
      <c r="B23" t="s">
        <v>32</v>
      </c>
      <c r="C23" t="s">
        <v>49</v>
      </c>
      <c r="D23">
        <v>78.099999999999994</v>
      </c>
      <c r="E23" s="4">
        <f t="shared" si="0"/>
        <v>0.96226415094339623</v>
      </c>
      <c r="F23">
        <f t="shared" si="1"/>
        <v>5</v>
      </c>
    </row>
    <row r="24" spans="1:6" x14ac:dyDescent="0.25">
      <c r="A24" t="s">
        <v>50</v>
      </c>
      <c r="B24" t="s">
        <v>32</v>
      </c>
      <c r="C24" t="s">
        <v>51</v>
      </c>
      <c r="D24">
        <v>29.6</v>
      </c>
      <c r="E24" s="4">
        <f t="shared" si="0"/>
        <v>0.3622641509433962</v>
      </c>
      <c r="F24">
        <f t="shared" si="1"/>
        <v>2</v>
      </c>
    </row>
    <row r="25" spans="1:6" x14ac:dyDescent="0.25">
      <c r="A25" t="s">
        <v>52</v>
      </c>
      <c r="B25" t="s">
        <v>32</v>
      </c>
      <c r="C25" t="s">
        <v>53</v>
      </c>
      <c r="D25">
        <v>35.200000000000003</v>
      </c>
      <c r="E25" s="4">
        <f t="shared" si="0"/>
        <v>0.56226415094339621</v>
      </c>
      <c r="F25">
        <f t="shared" si="1"/>
        <v>3</v>
      </c>
    </row>
    <row r="26" spans="1:6" x14ac:dyDescent="0.25">
      <c r="A26" t="s">
        <v>54</v>
      </c>
      <c r="B26" t="s">
        <v>32</v>
      </c>
      <c r="C26" t="s">
        <v>55</v>
      </c>
      <c r="D26">
        <v>31.4</v>
      </c>
      <c r="E26" s="4">
        <f t="shared" si="0"/>
        <v>0.4188679245283019</v>
      </c>
      <c r="F26">
        <f t="shared" si="1"/>
        <v>3</v>
      </c>
    </row>
    <row r="27" spans="1:6" x14ac:dyDescent="0.25">
      <c r="A27" t="s">
        <v>56</v>
      </c>
      <c r="B27" t="s">
        <v>32</v>
      </c>
      <c r="C27" t="s">
        <v>57</v>
      </c>
      <c r="D27">
        <v>32.9</v>
      </c>
      <c r="E27" s="4">
        <f t="shared" si="0"/>
        <v>0.46981132075471699</v>
      </c>
      <c r="F27">
        <f t="shared" si="1"/>
        <v>3</v>
      </c>
    </row>
    <row r="28" spans="1:6" x14ac:dyDescent="0.25">
      <c r="A28" t="s">
        <v>58</v>
      </c>
      <c r="B28" t="s">
        <v>32</v>
      </c>
      <c r="C28" t="s">
        <v>59</v>
      </c>
      <c r="D28">
        <v>25.4</v>
      </c>
      <c r="E28" s="4">
        <f t="shared" si="0"/>
        <v>0.21698113207547171</v>
      </c>
      <c r="F28">
        <f t="shared" si="1"/>
        <v>2</v>
      </c>
    </row>
    <row r="29" spans="1:6" x14ac:dyDescent="0.25">
      <c r="A29" t="s">
        <v>60</v>
      </c>
      <c r="B29" t="s">
        <v>61</v>
      </c>
      <c r="C29" t="s">
        <v>62</v>
      </c>
      <c r="D29">
        <v>62.8</v>
      </c>
      <c r="E29" s="4">
        <f t="shared" si="0"/>
        <v>0.92830188679245285</v>
      </c>
      <c r="F29">
        <f t="shared" si="1"/>
        <v>5</v>
      </c>
    </row>
    <row r="30" spans="1:6" x14ac:dyDescent="0.25">
      <c r="A30" t="s">
        <v>63</v>
      </c>
      <c r="B30" t="s">
        <v>61</v>
      </c>
      <c r="C30" t="s">
        <v>64</v>
      </c>
      <c r="D30">
        <v>51.2</v>
      </c>
      <c r="E30" s="4">
        <f t="shared" si="0"/>
        <v>0.83018867924528306</v>
      </c>
      <c r="F30">
        <f t="shared" si="1"/>
        <v>5</v>
      </c>
    </row>
    <row r="31" spans="1:6" x14ac:dyDescent="0.25">
      <c r="A31" t="s">
        <v>73</v>
      </c>
      <c r="B31" t="s">
        <v>61</v>
      </c>
      <c r="C31" t="s">
        <v>74</v>
      </c>
      <c r="D31">
        <v>62.9</v>
      </c>
      <c r="E31" s="4">
        <f t="shared" si="0"/>
        <v>0.93207547169811322</v>
      </c>
      <c r="F31">
        <f t="shared" si="1"/>
        <v>5</v>
      </c>
    </row>
    <row r="32" spans="1:6" x14ac:dyDescent="0.25">
      <c r="A32" t="s">
        <v>65</v>
      </c>
      <c r="B32" t="s">
        <v>61</v>
      </c>
      <c r="C32" t="s">
        <v>66</v>
      </c>
      <c r="D32">
        <v>26.9</v>
      </c>
      <c r="E32" s="4">
        <f t="shared" si="0"/>
        <v>0.26792452830188679</v>
      </c>
      <c r="F32">
        <f t="shared" si="1"/>
        <v>2</v>
      </c>
    </row>
    <row r="33" spans="1:6" x14ac:dyDescent="0.25">
      <c r="A33" t="s">
        <v>67</v>
      </c>
      <c r="B33" t="s">
        <v>61</v>
      </c>
      <c r="C33" t="s">
        <v>68</v>
      </c>
      <c r="D33">
        <v>56.1</v>
      </c>
      <c r="E33" s="4">
        <f t="shared" si="0"/>
        <v>0.88301886792452833</v>
      </c>
      <c r="F33">
        <f t="shared" si="1"/>
        <v>5</v>
      </c>
    </row>
    <row r="34" spans="1:6" x14ac:dyDescent="0.25">
      <c r="A34" t="s">
        <v>69</v>
      </c>
      <c r="B34" t="s">
        <v>61</v>
      </c>
      <c r="C34" t="s">
        <v>70</v>
      </c>
      <c r="D34">
        <v>34.700000000000003</v>
      </c>
      <c r="E34" s="4">
        <f t="shared" si="0"/>
        <v>0.55094339622641508</v>
      </c>
      <c r="F34">
        <f t="shared" si="1"/>
        <v>3</v>
      </c>
    </row>
    <row r="35" spans="1:6" x14ac:dyDescent="0.25">
      <c r="A35" t="s">
        <v>71</v>
      </c>
      <c r="B35" t="s">
        <v>61</v>
      </c>
      <c r="C35" t="s">
        <v>72</v>
      </c>
      <c r="D35">
        <v>29.4</v>
      </c>
      <c r="E35" s="4">
        <f t="shared" si="0"/>
        <v>0.34905660377358488</v>
      </c>
      <c r="F35">
        <f t="shared" si="1"/>
        <v>2</v>
      </c>
    </row>
    <row r="36" spans="1:6" x14ac:dyDescent="0.25">
      <c r="A36" t="s">
        <v>75</v>
      </c>
      <c r="B36" t="s">
        <v>61</v>
      </c>
      <c r="C36" t="s">
        <v>76</v>
      </c>
      <c r="D36">
        <v>58.1</v>
      </c>
      <c r="E36" s="4">
        <f t="shared" si="0"/>
        <v>0.89433962264150946</v>
      </c>
      <c r="F36">
        <f t="shared" si="1"/>
        <v>5</v>
      </c>
    </row>
    <row r="37" spans="1:6" x14ac:dyDescent="0.25">
      <c r="A37" t="s">
        <v>77</v>
      </c>
      <c r="B37" t="s">
        <v>78</v>
      </c>
      <c r="C37" t="s">
        <v>79</v>
      </c>
      <c r="D37">
        <v>63.3</v>
      </c>
      <c r="E37" s="4">
        <f t="shared" si="0"/>
        <v>0.9358490566037736</v>
      </c>
      <c r="F37">
        <f t="shared" si="1"/>
        <v>5</v>
      </c>
    </row>
    <row r="38" spans="1:6" x14ac:dyDescent="0.25">
      <c r="A38" t="s">
        <v>80</v>
      </c>
      <c r="B38" t="s">
        <v>78</v>
      </c>
      <c r="C38" t="s">
        <v>81</v>
      </c>
      <c r="D38">
        <v>42.4</v>
      </c>
      <c r="E38" s="4">
        <f t="shared" si="0"/>
        <v>0.70377358490566033</v>
      </c>
      <c r="F38">
        <f t="shared" si="1"/>
        <v>4</v>
      </c>
    </row>
    <row r="39" spans="1:6" x14ac:dyDescent="0.25">
      <c r="A39" t="s">
        <v>82</v>
      </c>
      <c r="B39" t="s">
        <v>78</v>
      </c>
      <c r="C39" t="s">
        <v>83</v>
      </c>
      <c r="D39">
        <v>46.5</v>
      </c>
      <c r="E39" s="4">
        <f t="shared" si="0"/>
        <v>0.76981132075471703</v>
      </c>
      <c r="F39">
        <f t="shared" si="1"/>
        <v>4</v>
      </c>
    </row>
    <row r="40" spans="1:6" x14ac:dyDescent="0.25">
      <c r="A40" t="s">
        <v>84</v>
      </c>
      <c r="B40" t="s">
        <v>78</v>
      </c>
      <c r="C40" t="s">
        <v>85</v>
      </c>
      <c r="D40">
        <v>55.9</v>
      </c>
      <c r="E40" s="4">
        <f t="shared" si="0"/>
        <v>0.87735849056603776</v>
      </c>
      <c r="F40">
        <f t="shared" si="1"/>
        <v>5</v>
      </c>
    </row>
    <row r="41" spans="1:6" x14ac:dyDescent="0.25">
      <c r="A41" t="s">
        <v>86</v>
      </c>
      <c r="B41" t="s">
        <v>87</v>
      </c>
      <c r="C41" t="s">
        <v>88</v>
      </c>
      <c r="D41">
        <v>57.3</v>
      </c>
      <c r="E41" s="4">
        <f t="shared" si="0"/>
        <v>0.89056603773584908</v>
      </c>
      <c r="F41">
        <f t="shared" si="1"/>
        <v>5</v>
      </c>
    </row>
    <row r="42" spans="1:6" x14ac:dyDescent="0.25">
      <c r="A42" t="s">
        <v>89</v>
      </c>
      <c r="B42" t="s">
        <v>87</v>
      </c>
      <c r="C42" t="s">
        <v>90</v>
      </c>
      <c r="D42">
        <v>29.3</v>
      </c>
      <c r="E42" s="4">
        <f t="shared" si="0"/>
        <v>0.34339622641509432</v>
      </c>
      <c r="F42">
        <f t="shared" si="1"/>
        <v>2</v>
      </c>
    </row>
    <row r="43" spans="1:6" x14ac:dyDescent="0.25">
      <c r="A43" t="s">
        <v>91</v>
      </c>
      <c r="B43" t="s">
        <v>87</v>
      </c>
      <c r="C43" t="s">
        <v>92</v>
      </c>
      <c r="D43">
        <v>41.8</v>
      </c>
      <c r="E43" s="4">
        <f t="shared" si="0"/>
        <v>0.68679245283018864</v>
      </c>
      <c r="F43">
        <f t="shared" si="1"/>
        <v>4</v>
      </c>
    </row>
    <row r="44" spans="1:6" x14ac:dyDescent="0.25">
      <c r="A44" t="s">
        <v>93</v>
      </c>
      <c r="B44" t="s">
        <v>87</v>
      </c>
      <c r="C44" t="s">
        <v>94</v>
      </c>
      <c r="D44">
        <v>25</v>
      </c>
      <c r="E44" s="4">
        <f t="shared" si="0"/>
        <v>0.18867924528301888</v>
      </c>
      <c r="F44">
        <f t="shared" si="1"/>
        <v>1</v>
      </c>
    </row>
    <row r="45" spans="1:6" x14ac:dyDescent="0.25">
      <c r="A45" t="s">
        <v>95</v>
      </c>
      <c r="B45" t="s">
        <v>87</v>
      </c>
      <c r="C45" t="s">
        <v>96</v>
      </c>
      <c r="D45">
        <v>40.1</v>
      </c>
      <c r="E45" s="4">
        <f t="shared" si="0"/>
        <v>0.66226415094339619</v>
      </c>
      <c r="F45">
        <f t="shared" si="1"/>
        <v>4</v>
      </c>
    </row>
    <row r="46" spans="1:6" x14ac:dyDescent="0.25">
      <c r="A46" t="s">
        <v>97</v>
      </c>
      <c r="B46" t="s">
        <v>87</v>
      </c>
      <c r="C46" t="s">
        <v>98</v>
      </c>
      <c r="D46">
        <v>60.4</v>
      </c>
      <c r="E46" s="4">
        <f t="shared" si="0"/>
        <v>0.91320754716981134</v>
      </c>
      <c r="F46">
        <f t="shared" si="1"/>
        <v>5</v>
      </c>
    </row>
    <row r="47" spans="1:6" x14ac:dyDescent="0.25">
      <c r="A47" t="s">
        <v>99</v>
      </c>
      <c r="B47" t="s">
        <v>87</v>
      </c>
      <c r="C47" t="s">
        <v>100</v>
      </c>
      <c r="D47">
        <v>20.6</v>
      </c>
      <c r="E47" s="4">
        <f t="shared" si="0"/>
        <v>7.5471698113207544E-2</v>
      </c>
      <c r="F47">
        <f t="shared" si="1"/>
        <v>1</v>
      </c>
    </row>
    <row r="48" spans="1:6" x14ac:dyDescent="0.25">
      <c r="A48" t="s">
        <v>101</v>
      </c>
      <c r="B48" t="s">
        <v>87</v>
      </c>
      <c r="C48" t="s">
        <v>102</v>
      </c>
      <c r="D48">
        <v>24.9</v>
      </c>
      <c r="E48" s="4">
        <f t="shared" si="0"/>
        <v>0.1811320754716981</v>
      </c>
      <c r="F48">
        <f t="shared" si="1"/>
        <v>1</v>
      </c>
    </row>
    <row r="49" spans="1:6" x14ac:dyDescent="0.25">
      <c r="A49" t="s">
        <v>103</v>
      </c>
      <c r="B49" t="s">
        <v>87</v>
      </c>
      <c r="C49" t="s">
        <v>104</v>
      </c>
      <c r="D49">
        <v>34.5</v>
      </c>
      <c r="E49" s="4">
        <f t="shared" si="0"/>
        <v>0.54528301886792452</v>
      </c>
      <c r="F49">
        <f t="shared" si="1"/>
        <v>3</v>
      </c>
    </row>
    <row r="50" spans="1:6" x14ac:dyDescent="0.25">
      <c r="A50" t="s">
        <v>105</v>
      </c>
      <c r="B50" t="s">
        <v>87</v>
      </c>
      <c r="C50" t="s">
        <v>106</v>
      </c>
      <c r="D50">
        <v>43.3</v>
      </c>
      <c r="E50" s="4">
        <f t="shared" si="0"/>
        <v>0.72264150943396221</v>
      </c>
      <c r="F50">
        <f t="shared" si="1"/>
        <v>4</v>
      </c>
    </row>
    <row r="51" spans="1:6" x14ac:dyDescent="0.25">
      <c r="A51" t="s">
        <v>107</v>
      </c>
      <c r="B51" t="s">
        <v>87</v>
      </c>
      <c r="C51" t="s">
        <v>108</v>
      </c>
      <c r="D51">
        <v>62.2</v>
      </c>
      <c r="E51" s="4">
        <f t="shared" si="0"/>
        <v>0.92452830188679247</v>
      </c>
      <c r="F51">
        <f t="shared" si="1"/>
        <v>5</v>
      </c>
    </row>
    <row r="52" spans="1:6" x14ac:dyDescent="0.25">
      <c r="A52" t="s">
        <v>109</v>
      </c>
      <c r="B52" t="s">
        <v>110</v>
      </c>
      <c r="C52" t="s">
        <v>111</v>
      </c>
      <c r="D52">
        <v>40.9</v>
      </c>
      <c r="E52" s="4">
        <f t="shared" si="0"/>
        <v>0.67169811320754713</v>
      </c>
      <c r="F52">
        <f t="shared" si="1"/>
        <v>4</v>
      </c>
    </row>
    <row r="53" spans="1:6" x14ac:dyDescent="0.25">
      <c r="A53" t="s">
        <v>112</v>
      </c>
      <c r="B53" t="s">
        <v>110</v>
      </c>
      <c r="C53" t="s">
        <v>113</v>
      </c>
      <c r="D53">
        <v>46.6</v>
      </c>
      <c r="E53" s="4">
        <f t="shared" si="0"/>
        <v>0.77358490566037741</v>
      </c>
      <c r="F53">
        <f t="shared" si="1"/>
        <v>4</v>
      </c>
    </row>
    <row r="54" spans="1:6" x14ac:dyDescent="0.25">
      <c r="A54" t="s">
        <v>114</v>
      </c>
      <c r="B54" t="s">
        <v>110</v>
      </c>
      <c r="C54" t="s">
        <v>115</v>
      </c>
      <c r="D54">
        <v>31.9</v>
      </c>
      <c r="E54" s="4">
        <f t="shared" si="0"/>
        <v>0.43207547169811322</v>
      </c>
      <c r="F54">
        <f t="shared" si="1"/>
        <v>3</v>
      </c>
    </row>
    <row r="55" spans="1:6" x14ac:dyDescent="0.25">
      <c r="A55" t="s">
        <v>116</v>
      </c>
      <c r="B55" t="s">
        <v>110</v>
      </c>
      <c r="C55" t="s">
        <v>117</v>
      </c>
      <c r="D55">
        <v>31.7</v>
      </c>
      <c r="E55" s="4">
        <f t="shared" si="0"/>
        <v>0.42264150943396228</v>
      </c>
      <c r="F55">
        <f t="shared" si="1"/>
        <v>3</v>
      </c>
    </row>
    <row r="56" spans="1:6" x14ac:dyDescent="0.25">
      <c r="A56" t="s">
        <v>118</v>
      </c>
      <c r="B56" t="s">
        <v>110</v>
      </c>
      <c r="C56" t="s">
        <v>119</v>
      </c>
      <c r="D56">
        <v>53.1</v>
      </c>
      <c r="E56" s="4">
        <f t="shared" si="0"/>
        <v>0.85283018867924532</v>
      </c>
      <c r="F56">
        <f t="shared" si="1"/>
        <v>5</v>
      </c>
    </row>
    <row r="57" spans="1:6" x14ac:dyDescent="0.25">
      <c r="A57" t="s">
        <v>120</v>
      </c>
      <c r="B57" t="s">
        <v>121</v>
      </c>
      <c r="C57" t="s">
        <v>122</v>
      </c>
      <c r="D57">
        <v>27.3</v>
      </c>
      <c r="E57" s="4">
        <f t="shared" si="0"/>
        <v>0.29056603773584905</v>
      </c>
      <c r="F57">
        <f t="shared" si="1"/>
        <v>2</v>
      </c>
    </row>
    <row r="58" spans="1:6" x14ac:dyDescent="0.25">
      <c r="A58" t="s">
        <v>123</v>
      </c>
      <c r="B58" t="s">
        <v>121</v>
      </c>
      <c r="C58" t="s">
        <v>124</v>
      </c>
      <c r="D58">
        <v>25.2</v>
      </c>
      <c r="E58" s="4">
        <f t="shared" si="0"/>
        <v>0.2018867924528302</v>
      </c>
      <c r="F58">
        <f t="shared" si="1"/>
        <v>2</v>
      </c>
    </row>
    <row r="59" spans="1:6" x14ac:dyDescent="0.25">
      <c r="A59" t="s">
        <v>135</v>
      </c>
      <c r="B59" t="s">
        <v>121</v>
      </c>
      <c r="C59" t="s">
        <v>136</v>
      </c>
      <c r="D59">
        <v>55.9</v>
      </c>
      <c r="E59" s="4">
        <f t="shared" si="0"/>
        <v>0.87735849056603776</v>
      </c>
      <c r="F59">
        <f t="shared" si="1"/>
        <v>5</v>
      </c>
    </row>
    <row r="60" spans="1:6" x14ac:dyDescent="0.25">
      <c r="A60" t="s">
        <v>125</v>
      </c>
      <c r="B60" t="s">
        <v>121</v>
      </c>
      <c r="C60" t="s">
        <v>126</v>
      </c>
      <c r="D60">
        <v>24</v>
      </c>
      <c r="E60" s="4">
        <f t="shared" si="0"/>
        <v>0.15094339622641509</v>
      </c>
      <c r="F60">
        <f t="shared" si="1"/>
        <v>1</v>
      </c>
    </row>
    <row r="61" spans="1:6" x14ac:dyDescent="0.25">
      <c r="A61" t="s">
        <v>127</v>
      </c>
      <c r="B61" t="s">
        <v>121</v>
      </c>
      <c r="C61" t="s">
        <v>128</v>
      </c>
      <c r="D61">
        <v>58.3</v>
      </c>
      <c r="E61" s="4">
        <f t="shared" si="0"/>
        <v>0.89811320754716983</v>
      </c>
      <c r="F61">
        <f t="shared" si="1"/>
        <v>5</v>
      </c>
    </row>
    <row r="62" spans="1:6" x14ac:dyDescent="0.25">
      <c r="A62" t="s">
        <v>129</v>
      </c>
      <c r="B62" t="s">
        <v>121</v>
      </c>
      <c r="C62" t="s">
        <v>130</v>
      </c>
      <c r="D62">
        <v>25.1</v>
      </c>
      <c r="E62" s="4">
        <f t="shared" si="0"/>
        <v>0.19622641509433963</v>
      </c>
      <c r="F62">
        <f t="shared" si="1"/>
        <v>1</v>
      </c>
    </row>
    <row r="63" spans="1:6" x14ac:dyDescent="0.25">
      <c r="A63" t="s">
        <v>131</v>
      </c>
      <c r="B63" t="s">
        <v>121</v>
      </c>
      <c r="C63" t="s">
        <v>132</v>
      </c>
      <c r="D63">
        <v>41.6</v>
      </c>
      <c r="E63" s="4">
        <f t="shared" si="0"/>
        <v>0.67924528301886788</v>
      </c>
      <c r="F63">
        <f t="shared" si="1"/>
        <v>4</v>
      </c>
    </row>
    <row r="64" spans="1:6" x14ac:dyDescent="0.25">
      <c r="A64" t="s">
        <v>133</v>
      </c>
      <c r="B64" t="s">
        <v>121</v>
      </c>
      <c r="C64" t="s">
        <v>134</v>
      </c>
      <c r="D64">
        <v>49.5</v>
      </c>
      <c r="E64" s="4">
        <f t="shared" si="0"/>
        <v>0.81132075471698117</v>
      </c>
      <c r="F64">
        <f t="shared" si="1"/>
        <v>5</v>
      </c>
    </row>
    <row r="65" spans="1:6" x14ac:dyDescent="0.25">
      <c r="A65" t="s">
        <v>137</v>
      </c>
      <c r="B65" t="s">
        <v>121</v>
      </c>
      <c r="C65" t="s">
        <v>138</v>
      </c>
      <c r="D65">
        <v>15.2</v>
      </c>
      <c r="E65" s="4">
        <f t="shared" si="0"/>
        <v>7.5471698113207548E-3</v>
      </c>
      <c r="F65">
        <f t="shared" si="1"/>
        <v>1</v>
      </c>
    </row>
    <row r="66" spans="1:6" x14ac:dyDescent="0.25">
      <c r="A66" t="s">
        <v>139</v>
      </c>
      <c r="B66" t="s">
        <v>140</v>
      </c>
      <c r="C66" t="s">
        <v>141</v>
      </c>
      <c r="D66">
        <v>18.399999999999999</v>
      </c>
      <c r="E66" s="4">
        <f t="shared" ref="E66:E129" si="2">_xlfn.RANK.AVG(D66,D$2:D$266,1)/COUNTIF(D$2:D$266,"&gt;0")</f>
        <v>5.849056603773585E-2</v>
      </c>
      <c r="F66">
        <f t="shared" si="1"/>
        <v>1</v>
      </c>
    </row>
    <row r="67" spans="1:6" x14ac:dyDescent="0.25">
      <c r="A67" t="s">
        <v>142</v>
      </c>
      <c r="B67" t="s">
        <v>140</v>
      </c>
      <c r="C67" t="s">
        <v>143</v>
      </c>
      <c r="D67">
        <v>18.3</v>
      </c>
      <c r="E67" s="4">
        <f t="shared" si="2"/>
        <v>5.2830188679245285E-2</v>
      </c>
      <c r="F67">
        <f t="shared" ref="F67:F130" si="3">FLOOR((E67+0.1999999999)/0.2,1)</f>
        <v>1</v>
      </c>
    </row>
    <row r="68" spans="1:6" x14ac:dyDescent="0.25">
      <c r="A68" t="s">
        <v>144</v>
      </c>
      <c r="B68" t="s">
        <v>140</v>
      </c>
      <c r="C68" t="s">
        <v>145</v>
      </c>
      <c r="D68">
        <v>19.2</v>
      </c>
      <c r="E68" s="4">
        <f t="shared" si="2"/>
        <v>6.7924528301886791E-2</v>
      </c>
      <c r="F68">
        <f t="shared" si="3"/>
        <v>1</v>
      </c>
    </row>
    <row r="69" spans="1:6" x14ac:dyDescent="0.25">
      <c r="A69" t="s">
        <v>146</v>
      </c>
      <c r="B69" t="s">
        <v>140</v>
      </c>
      <c r="C69" t="s">
        <v>147</v>
      </c>
      <c r="D69">
        <v>23.5</v>
      </c>
      <c r="E69" s="4">
        <f t="shared" si="2"/>
        <v>0.13962264150943396</v>
      </c>
      <c r="F69">
        <f t="shared" si="3"/>
        <v>1</v>
      </c>
    </row>
    <row r="70" spans="1:6" x14ac:dyDescent="0.25">
      <c r="A70" t="s">
        <v>148</v>
      </c>
      <c r="B70" t="s">
        <v>140</v>
      </c>
      <c r="C70" t="s">
        <v>149</v>
      </c>
      <c r="D70">
        <v>44</v>
      </c>
      <c r="E70" s="4">
        <f t="shared" si="2"/>
        <v>0.73962264150943391</v>
      </c>
      <c r="F70">
        <f t="shared" si="3"/>
        <v>4</v>
      </c>
    </row>
    <row r="71" spans="1:6" x14ac:dyDescent="0.25">
      <c r="A71" t="s">
        <v>150</v>
      </c>
      <c r="B71" t="s">
        <v>140</v>
      </c>
      <c r="C71" t="s">
        <v>151</v>
      </c>
      <c r="D71">
        <v>30.4</v>
      </c>
      <c r="E71" s="4">
        <f t="shared" si="2"/>
        <v>0.39622641509433965</v>
      </c>
      <c r="F71">
        <f t="shared" si="3"/>
        <v>2</v>
      </c>
    </row>
    <row r="72" spans="1:6" x14ac:dyDescent="0.25">
      <c r="A72" t="s">
        <v>152</v>
      </c>
      <c r="B72" t="s">
        <v>140</v>
      </c>
      <c r="C72" t="s">
        <v>153</v>
      </c>
      <c r="D72">
        <v>24</v>
      </c>
      <c r="E72" s="4">
        <f t="shared" si="2"/>
        <v>0.15094339622641509</v>
      </c>
      <c r="F72">
        <f t="shared" si="3"/>
        <v>1</v>
      </c>
    </row>
    <row r="73" spans="1:6" x14ac:dyDescent="0.25">
      <c r="A73" t="s">
        <v>154</v>
      </c>
      <c r="B73" t="s">
        <v>155</v>
      </c>
      <c r="C73" t="s">
        <v>156</v>
      </c>
      <c r="D73">
        <v>55.4</v>
      </c>
      <c r="E73" s="4">
        <f t="shared" si="2"/>
        <v>0.8716981132075472</v>
      </c>
      <c r="F73">
        <f t="shared" si="3"/>
        <v>5</v>
      </c>
    </row>
    <row r="74" spans="1:6" x14ac:dyDescent="0.25">
      <c r="A74" t="s">
        <v>157</v>
      </c>
      <c r="B74" t="s">
        <v>155</v>
      </c>
      <c r="C74" t="s">
        <v>158</v>
      </c>
      <c r="D74">
        <v>25</v>
      </c>
      <c r="E74" s="4">
        <f t="shared" si="2"/>
        <v>0.18867924528301888</v>
      </c>
      <c r="F74">
        <f t="shared" si="3"/>
        <v>1</v>
      </c>
    </row>
    <row r="75" spans="1:6" x14ac:dyDescent="0.25">
      <c r="A75" t="s">
        <v>159</v>
      </c>
      <c r="B75" t="s">
        <v>155</v>
      </c>
      <c r="C75" t="s">
        <v>160</v>
      </c>
      <c r="D75">
        <v>47.8</v>
      </c>
      <c r="E75" s="4">
        <f t="shared" si="2"/>
        <v>0.78867924528301891</v>
      </c>
      <c r="F75">
        <f t="shared" si="3"/>
        <v>4</v>
      </c>
    </row>
    <row r="76" spans="1:6" x14ac:dyDescent="0.25">
      <c r="A76" t="s">
        <v>161</v>
      </c>
      <c r="B76" t="s">
        <v>155</v>
      </c>
      <c r="C76" t="s">
        <v>162</v>
      </c>
      <c r="D76">
        <v>34.1</v>
      </c>
      <c r="E76" s="4">
        <f t="shared" si="2"/>
        <v>0.53018867924528301</v>
      </c>
      <c r="F76">
        <f t="shared" si="3"/>
        <v>3</v>
      </c>
    </row>
    <row r="77" spans="1:6" x14ac:dyDescent="0.25">
      <c r="A77" t="s">
        <v>163</v>
      </c>
      <c r="B77" t="s">
        <v>155</v>
      </c>
      <c r="C77" t="s">
        <v>164</v>
      </c>
      <c r="D77">
        <v>34.299999999999997</v>
      </c>
      <c r="E77" s="4">
        <f t="shared" si="2"/>
        <v>0.53962264150943395</v>
      </c>
      <c r="F77">
        <f t="shared" si="3"/>
        <v>3</v>
      </c>
    </row>
    <row r="78" spans="1:6" x14ac:dyDescent="0.25">
      <c r="A78" t="s">
        <v>165</v>
      </c>
      <c r="B78" t="s">
        <v>155</v>
      </c>
      <c r="C78" t="s">
        <v>166</v>
      </c>
      <c r="D78">
        <v>61.2</v>
      </c>
      <c r="E78" s="4">
        <f t="shared" si="2"/>
        <v>0.91698113207547172</v>
      </c>
      <c r="F78">
        <f t="shared" si="3"/>
        <v>5</v>
      </c>
    </row>
    <row r="79" spans="1:6" x14ac:dyDescent="0.25">
      <c r="A79" t="s">
        <v>167</v>
      </c>
      <c r="B79" t="s">
        <v>155</v>
      </c>
      <c r="C79" t="s">
        <v>168</v>
      </c>
      <c r="D79">
        <v>28.9</v>
      </c>
      <c r="E79" s="4">
        <f t="shared" si="2"/>
        <v>0.33207547169811319</v>
      </c>
      <c r="F79">
        <f t="shared" si="3"/>
        <v>2</v>
      </c>
    </row>
    <row r="80" spans="1:6" x14ac:dyDescent="0.25">
      <c r="A80" t="s">
        <v>169</v>
      </c>
      <c r="B80" t="s">
        <v>155</v>
      </c>
      <c r="C80" t="s">
        <v>170</v>
      </c>
      <c r="D80">
        <v>35.4</v>
      </c>
      <c r="E80" s="4">
        <f t="shared" si="2"/>
        <v>0.56792452830188678</v>
      </c>
      <c r="F80">
        <f t="shared" si="3"/>
        <v>3</v>
      </c>
    </row>
    <row r="81" spans="1:6" x14ac:dyDescent="0.25">
      <c r="A81" t="s">
        <v>171</v>
      </c>
      <c r="B81" t="s">
        <v>172</v>
      </c>
      <c r="C81" t="s">
        <v>173</v>
      </c>
      <c r="D81">
        <v>33.200000000000003</v>
      </c>
      <c r="E81" s="4">
        <f t="shared" si="2"/>
        <v>0.49056603773584906</v>
      </c>
      <c r="F81">
        <f t="shared" si="3"/>
        <v>3</v>
      </c>
    </row>
    <row r="82" spans="1:6" x14ac:dyDescent="0.25">
      <c r="A82" t="s">
        <v>174</v>
      </c>
      <c r="B82" t="s">
        <v>172</v>
      </c>
      <c r="C82" t="s">
        <v>175</v>
      </c>
      <c r="D82">
        <v>21.1</v>
      </c>
      <c r="E82" s="4">
        <f t="shared" si="2"/>
        <v>9.056603773584905E-2</v>
      </c>
      <c r="F82">
        <f t="shared" si="3"/>
        <v>1</v>
      </c>
    </row>
    <row r="83" spans="1:6" x14ac:dyDescent="0.25">
      <c r="A83" t="s">
        <v>176</v>
      </c>
      <c r="B83" t="s">
        <v>172</v>
      </c>
      <c r="C83" t="s">
        <v>177</v>
      </c>
      <c r="D83">
        <v>17.7</v>
      </c>
      <c r="E83" s="4">
        <f t="shared" si="2"/>
        <v>3.7735849056603772E-2</v>
      </c>
      <c r="F83">
        <f t="shared" si="3"/>
        <v>1</v>
      </c>
    </row>
    <row r="84" spans="1:6" x14ac:dyDescent="0.25">
      <c r="A84" t="s">
        <v>178</v>
      </c>
      <c r="B84" t="s">
        <v>172</v>
      </c>
      <c r="C84" t="s">
        <v>179</v>
      </c>
      <c r="D84">
        <v>19</v>
      </c>
      <c r="E84" s="4">
        <f t="shared" si="2"/>
        <v>6.4150943396226415E-2</v>
      </c>
      <c r="F84">
        <f t="shared" si="3"/>
        <v>1</v>
      </c>
    </row>
    <row r="85" spans="1:6" x14ac:dyDescent="0.25">
      <c r="A85" t="s">
        <v>180</v>
      </c>
      <c r="B85" t="s">
        <v>172</v>
      </c>
      <c r="C85" t="s">
        <v>181</v>
      </c>
      <c r="D85">
        <v>32.700000000000003</v>
      </c>
      <c r="E85" s="4">
        <f t="shared" si="2"/>
        <v>0.45849056603773586</v>
      </c>
      <c r="F85">
        <f t="shared" si="3"/>
        <v>3</v>
      </c>
    </row>
    <row r="86" spans="1:6" x14ac:dyDescent="0.25">
      <c r="A86" t="s">
        <v>182</v>
      </c>
      <c r="B86" t="s">
        <v>172</v>
      </c>
      <c r="C86" t="s">
        <v>183</v>
      </c>
      <c r="D86">
        <v>24.3</v>
      </c>
      <c r="E86" s="4">
        <f t="shared" si="2"/>
        <v>0.16226415094339622</v>
      </c>
      <c r="F86">
        <f t="shared" si="3"/>
        <v>1</v>
      </c>
    </row>
    <row r="87" spans="1:6" x14ac:dyDescent="0.25">
      <c r="A87" t="s">
        <v>184</v>
      </c>
      <c r="B87" t="s">
        <v>172</v>
      </c>
      <c r="C87" t="s">
        <v>185</v>
      </c>
      <c r="D87">
        <v>29.6</v>
      </c>
      <c r="E87" s="4">
        <f t="shared" si="2"/>
        <v>0.3622641509433962</v>
      </c>
      <c r="F87">
        <f t="shared" si="3"/>
        <v>2</v>
      </c>
    </row>
    <row r="88" spans="1:6" x14ac:dyDescent="0.25">
      <c r="A88" t="s">
        <v>186</v>
      </c>
      <c r="B88" t="s">
        <v>172</v>
      </c>
      <c r="C88" t="s">
        <v>187</v>
      </c>
      <c r="D88">
        <v>24.4</v>
      </c>
      <c r="E88" s="4">
        <f t="shared" si="2"/>
        <v>0.16603773584905659</v>
      </c>
      <c r="F88">
        <f t="shared" si="3"/>
        <v>1</v>
      </c>
    </row>
    <row r="89" spans="1:6" x14ac:dyDescent="0.25">
      <c r="A89" t="s">
        <v>188</v>
      </c>
      <c r="B89" t="s">
        <v>172</v>
      </c>
      <c r="C89" t="s">
        <v>189</v>
      </c>
      <c r="D89">
        <v>50.7</v>
      </c>
      <c r="E89" s="4">
        <f t="shared" si="2"/>
        <v>0.82641509433962268</v>
      </c>
      <c r="F89">
        <f t="shared" si="3"/>
        <v>5</v>
      </c>
    </row>
    <row r="90" spans="1:6" x14ac:dyDescent="0.25">
      <c r="A90" t="s">
        <v>190</v>
      </c>
      <c r="B90" t="s">
        <v>172</v>
      </c>
      <c r="C90" t="s">
        <v>191</v>
      </c>
      <c r="D90">
        <v>26.2</v>
      </c>
      <c r="E90" s="4">
        <f t="shared" si="2"/>
        <v>0.24150943396226415</v>
      </c>
      <c r="F90">
        <f t="shared" si="3"/>
        <v>2</v>
      </c>
    </row>
    <row r="91" spans="1:6" x14ac:dyDescent="0.25">
      <c r="A91" t="s">
        <v>192</v>
      </c>
      <c r="B91" t="s">
        <v>172</v>
      </c>
      <c r="C91" t="s">
        <v>193</v>
      </c>
      <c r="D91">
        <v>16.8</v>
      </c>
      <c r="E91" s="4">
        <f t="shared" si="2"/>
        <v>2.2641509433962263E-2</v>
      </c>
      <c r="F91">
        <f t="shared" si="3"/>
        <v>1</v>
      </c>
    </row>
    <row r="92" spans="1:6" x14ac:dyDescent="0.25">
      <c r="A92" t="s">
        <v>194</v>
      </c>
      <c r="B92" t="s">
        <v>195</v>
      </c>
      <c r="C92" t="s">
        <v>196</v>
      </c>
      <c r="D92">
        <v>48.8</v>
      </c>
      <c r="E92" s="4">
        <f t="shared" si="2"/>
        <v>0.80377358490566042</v>
      </c>
      <c r="F92">
        <f t="shared" si="3"/>
        <v>5</v>
      </c>
    </row>
    <row r="93" spans="1:6" x14ac:dyDescent="0.25">
      <c r="A93" t="s">
        <v>197</v>
      </c>
      <c r="B93" t="s">
        <v>195</v>
      </c>
      <c r="C93" t="s">
        <v>198</v>
      </c>
      <c r="D93">
        <v>29.4</v>
      </c>
      <c r="E93" s="4">
        <f t="shared" si="2"/>
        <v>0.34905660377358488</v>
      </c>
      <c r="F93">
        <f t="shared" si="3"/>
        <v>2</v>
      </c>
    </row>
    <row r="94" spans="1:6" x14ac:dyDescent="0.25">
      <c r="A94" t="s">
        <v>199</v>
      </c>
      <c r="B94" t="s">
        <v>195</v>
      </c>
      <c r="C94" t="s">
        <v>200</v>
      </c>
      <c r="D94">
        <v>32.6</v>
      </c>
      <c r="E94" s="4">
        <f t="shared" si="2"/>
        <v>0.45283018867924529</v>
      </c>
      <c r="F94">
        <f t="shared" si="3"/>
        <v>3</v>
      </c>
    </row>
    <row r="95" spans="1:6" x14ac:dyDescent="0.25">
      <c r="A95" t="s">
        <v>201</v>
      </c>
      <c r="B95" t="s">
        <v>195</v>
      </c>
      <c r="C95" t="s">
        <v>202</v>
      </c>
      <c r="D95">
        <v>44.3</v>
      </c>
      <c r="E95" s="4">
        <f t="shared" si="2"/>
        <v>0.74339622641509429</v>
      </c>
      <c r="F95">
        <f t="shared" si="3"/>
        <v>4</v>
      </c>
    </row>
    <row r="96" spans="1:6" x14ac:dyDescent="0.25">
      <c r="A96" t="s">
        <v>203</v>
      </c>
      <c r="B96" t="s">
        <v>195</v>
      </c>
      <c r="C96" t="s">
        <v>204</v>
      </c>
      <c r="D96">
        <v>24</v>
      </c>
      <c r="E96" s="4">
        <f t="shared" si="2"/>
        <v>0.15094339622641509</v>
      </c>
      <c r="F96">
        <f t="shared" si="3"/>
        <v>1</v>
      </c>
    </row>
    <row r="97" spans="1:6" x14ac:dyDescent="0.25">
      <c r="A97" t="s">
        <v>205</v>
      </c>
      <c r="B97" t="s">
        <v>195</v>
      </c>
      <c r="C97" t="s">
        <v>206</v>
      </c>
      <c r="D97">
        <v>52.1</v>
      </c>
      <c r="E97" s="4">
        <f t="shared" si="2"/>
        <v>0.83396226415094343</v>
      </c>
      <c r="F97">
        <f t="shared" si="3"/>
        <v>5</v>
      </c>
    </row>
    <row r="98" spans="1:6" x14ac:dyDescent="0.25">
      <c r="A98" t="s">
        <v>207</v>
      </c>
      <c r="B98" t="s">
        <v>195</v>
      </c>
      <c r="C98" t="s">
        <v>208</v>
      </c>
      <c r="D98">
        <v>41.7</v>
      </c>
      <c r="E98" s="4">
        <f t="shared" si="2"/>
        <v>0.68301886792452826</v>
      </c>
      <c r="F98">
        <f t="shared" si="3"/>
        <v>4</v>
      </c>
    </row>
    <row r="99" spans="1:6" x14ac:dyDescent="0.25">
      <c r="A99" t="s">
        <v>209</v>
      </c>
      <c r="B99" t="s">
        <v>195</v>
      </c>
      <c r="C99" t="s">
        <v>210</v>
      </c>
      <c r="D99">
        <v>40.1</v>
      </c>
      <c r="E99" s="4">
        <f t="shared" si="2"/>
        <v>0.66226415094339619</v>
      </c>
      <c r="F99">
        <f t="shared" si="3"/>
        <v>4</v>
      </c>
    </row>
    <row r="100" spans="1:6" x14ac:dyDescent="0.25">
      <c r="A100" t="s">
        <v>211</v>
      </c>
      <c r="B100" t="s">
        <v>195</v>
      </c>
      <c r="C100" t="s">
        <v>212</v>
      </c>
      <c r="D100">
        <v>27.2</v>
      </c>
      <c r="E100" s="4">
        <f t="shared" si="2"/>
        <v>0.28301886792452829</v>
      </c>
      <c r="F100">
        <f t="shared" si="3"/>
        <v>2</v>
      </c>
    </row>
    <row r="101" spans="1:6" x14ac:dyDescent="0.25">
      <c r="A101" t="s">
        <v>213</v>
      </c>
      <c r="B101" t="s">
        <v>195</v>
      </c>
      <c r="C101" t="s">
        <v>214</v>
      </c>
      <c r="D101">
        <v>30</v>
      </c>
      <c r="E101" s="4">
        <f t="shared" si="2"/>
        <v>0.37735849056603776</v>
      </c>
      <c r="F101">
        <f t="shared" si="3"/>
        <v>2</v>
      </c>
    </row>
    <row r="102" spans="1:6" x14ac:dyDescent="0.25">
      <c r="A102" t="s">
        <v>215</v>
      </c>
      <c r="B102" t="s">
        <v>195</v>
      </c>
      <c r="C102" t="s">
        <v>216</v>
      </c>
      <c r="D102">
        <v>47.3</v>
      </c>
      <c r="E102" s="4">
        <f t="shared" si="2"/>
        <v>0.78113207547169816</v>
      </c>
      <c r="F102">
        <f t="shared" si="3"/>
        <v>4</v>
      </c>
    </row>
    <row r="103" spans="1:6" x14ac:dyDescent="0.25">
      <c r="A103" t="s">
        <v>217</v>
      </c>
      <c r="B103" t="s">
        <v>195</v>
      </c>
      <c r="C103" t="s">
        <v>218</v>
      </c>
      <c r="D103">
        <v>52.3</v>
      </c>
      <c r="E103" s="4">
        <f t="shared" si="2"/>
        <v>0.83773584905660381</v>
      </c>
      <c r="F103">
        <f t="shared" si="3"/>
        <v>5</v>
      </c>
    </row>
    <row r="104" spans="1:6" x14ac:dyDescent="0.25">
      <c r="A104" t="s">
        <v>219</v>
      </c>
      <c r="B104" t="s">
        <v>220</v>
      </c>
      <c r="C104" t="s">
        <v>221</v>
      </c>
      <c r="D104">
        <v>52.9</v>
      </c>
      <c r="E104" s="4">
        <f t="shared" si="2"/>
        <v>0.84905660377358494</v>
      </c>
      <c r="F104">
        <f t="shared" si="3"/>
        <v>5</v>
      </c>
    </row>
    <row r="105" spans="1:6" x14ac:dyDescent="0.25">
      <c r="A105" t="s">
        <v>222</v>
      </c>
      <c r="B105" t="s">
        <v>220</v>
      </c>
      <c r="C105" t="s">
        <v>223</v>
      </c>
      <c r="D105">
        <v>36.4</v>
      </c>
      <c r="E105" s="4">
        <f t="shared" si="2"/>
        <v>0.59056603773584904</v>
      </c>
      <c r="F105">
        <f t="shared" si="3"/>
        <v>3</v>
      </c>
    </row>
    <row r="106" spans="1:6" x14ac:dyDescent="0.25">
      <c r="A106" t="s">
        <v>224</v>
      </c>
      <c r="B106" t="s">
        <v>220</v>
      </c>
      <c r="C106" t="s">
        <v>225</v>
      </c>
      <c r="D106">
        <v>33.9</v>
      </c>
      <c r="E106" s="4">
        <f t="shared" si="2"/>
        <v>0.51509433962264151</v>
      </c>
      <c r="F106">
        <f t="shared" si="3"/>
        <v>3</v>
      </c>
    </row>
    <row r="107" spans="1:6" x14ac:dyDescent="0.25">
      <c r="A107" t="s">
        <v>226</v>
      </c>
      <c r="B107" t="s">
        <v>220</v>
      </c>
      <c r="C107" t="s">
        <v>227</v>
      </c>
      <c r="D107">
        <v>37.4</v>
      </c>
      <c r="E107" s="4">
        <f t="shared" si="2"/>
        <v>0.60566037735849054</v>
      </c>
      <c r="F107">
        <f t="shared" si="3"/>
        <v>4</v>
      </c>
    </row>
    <row r="108" spans="1:6" x14ac:dyDescent="0.25">
      <c r="A108" t="s">
        <v>246</v>
      </c>
      <c r="B108" t="s">
        <v>220</v>
      </c>
      <c r="C108" t="s">
        <v>247</v>
      </c>
      <c r="D108">
        <v>29.7</v>
      </c>
      <c r="E108" s="4">
        <f t="shared" si="2"/>
        <v>0.36981132075471695</v>
      </c>
      <c r="F108">
        <f t="shared" si="3"/>
        <v>2</v>
      </c>
    </row>
    <row r="109" spans="1:6" x14ac:dyDescent="0.25">
      <c r="A109" t="s">
        <v>252</v>
      </c>
      <c r="B109" t="s">
        <v>220</v>
      </c>
      <c r="C109" t="s">
        <v>253</v>
      </c>
      <c r="D109">
        <v>42.4</v>
      </c>
      <c r="E109" s="4">
        <f t="shared" si="2"/>
        <v>0.70377358490566033</v>
      </c>
      <c r="F109">
        <f t="shared" si="3"/>
        <v>4</v>
      </c>
    </row>
    <row r="110" spans="1:6" x14ac:dyDescent="0.25">
      <c r="A110" t="s">
        <v>228</v>
      </c>
      <c r="B110" t="s">
        <v>220</v>
      </c>
      <c r="C110" t="s">
        <v>229</v>
      </c>
      <c r="D110">
        <v>36.4</v>
      </c>
      <c r="E110" s="4">
        <f t="shared" si="2"/>
        <v>0.59056603773584904</v>
      </c>
      <c r="F110">
        <f t="shared" si="3"/>
        <v>3</v>
      </c>
    </row>
    <row r="111" spans="1:6" x14ac:dyDescent="0.25">
      <c r="A111" t="s">
        <v>230</v>
      </c>
      <c r="B111" t="s">
        <v>220</v>
      </c>
      <c r="C111" t="s">
        <v>231</v>
      </c>
      <c r="D111">
        <v>42</v>
      </c>
      <c r="E111" s="4">
        <f t="shared" si="2"/>
        <v>0.6924528301886792</v>
      </c>
      <c r="F111">
        <f t="shared" si="3"/>
        <v>4</v>
      </c>
    </row>
    <row r="112" spans="1:6" x14ac:dyDescent="0.25">
      <c r="A112" t="s">
        <v>248</v>
      </c>
      <c r="B112" t="s">
        <v>220</v>
      </c>
      <c r="C112" t="s">
        <v>249</v>
      </c>
      <c r="D112">
        <v>38.799999999999997</v>
      </c>
      <c r="E112" s="4">
        <f t="shared" si="2"/>
        <v>0.63773584905660374</v>
      </c>
      <c r="F112">
        <f t="shared" si="3"/>
        <v>4</v>
      </c>
    </row>
    <row r="113" spans="1:6" x14ac:dyDescent="0.25">
      <c r="A113" t="s">
        <v>232</v>
      </c>
      <c r="B113" t="s">
        <v>220</v>
      </c>
      <c r="C113" t="s">
        <v>233</v>
      </c>
      <c r="D113">
        <v>76.7</v>
      </c>
      <c r="E113" s="4">
        <f t="shared" si="2"/>
        <v>0.95471698113207548</v>
      </c>
      <c r="F113">
        <f t="shared" si="3"/>
        <v>5</v>
      </c>
    </row>
    <row r="114" spans="1:6" x14ac:dyDescent="0.25">
      <c r="A114" t="s">
        <v>234</v>
      </c>
      <c r="B114" t="s">
        <v>220</v>
      </c>
      <c r="C114" t="s">
        <v>235</v>
      </c>
      <c r="D114">
        <v>38.4</v>
      </c>
      <c r="E114" s="4">
        <f t="shared" si="2"/>
        <v>0.6283018867924528</v>
      </c>
      <c r="F114">
        <f t="shared" si="3"/>
        <v>4</v>
      </c>
    </row>
    <row r="115" spans="1:6" x14ac:dyDescent="0.25">
      <c r="A115" t="s">
        <v>236</v>
      </c>
      <c r="B115" t="s">
        <v>220</v>
      </c>
      <c r="C115" t="s">
        <v>237</v>
      </c>
      <c r="D115">
        <v>34.9</v>
      </c>
      <c r="E115" s="4">
        <f t="shared" si="2"/>
        <v>0.55471698113207546</v>
      </c>
      <c r="F115">
        <f t="shared" si="3"/>
        <v>3</v>
      </c>
    </row>
    <row r="116" spans="1:6" x14ac:dyDescent="0.25">
      <c r="A116" t="s">
        <v>238</v>
      </c>
      <c r="B116" t="s">
        <v>220</v>
      </c>
      <c r="C116" t="s">
        <v>239</v>
      </c>
      <c r="D116">
        <v>46.9</v>
      </c>
      <c r="E116" s="4">
        <f t="shared" si="2"/>
        <v>0.77735849056603779</v>
      </c>
      <c r="F116">
        <f t="shared" si="3"/>
        <v>4</v>
      </c>
    </row>
    <row r="117" spans="1:6" x14ac:dyDescent="0.25">
      <c r="A117" t="s">
        <v>240</v>
      </c>
      <c r="B117" t="s">
        <v>220</v>
      </c>
      <c r="C117" t="s">
        <v>241</v>
      </c>
      <c r="D117">
        <v>26</v>
      </c>
      <c r="E117" s="4">
        <f t="shared" si="2"/>
        <v>0.23773584905660378</v>
      </c>
      <c r="F117">
        <f t="shared" si="3"/>
        <v>2</v>
      </c>
    </row>
    <row r="118" spans="1:6" x14ac:dyDescent="0.25">
      <c r="A118" t="s">
        <v>254</v>
      </c>
      <c r="B118" t="s">
        <v>220</v>
      </c>
      <c r="C118" t="s">
        <v>255</v>
      </c>
      <c r="D118">
        <v>38</v>
      </c>
      <c r="E118" s="4">
        <f t="shared" si="2"/>
        <v>0.61886792452830186</v>
      </c>
      <c r="F118">
        <f t="shared" si="3"/>
        <v>4</v>
      </c>
    </row>
    <row r="119" spans="1:6" x14ac:dyDescent="0.25">
      <c r="A119" t="s">
        <v>250</v>
      </c>
      <c r="B119" t="s">
        <v>220</v>
      </c>
      <c r="C119" t="s">
        <v>251</v>
      </c>
      <c r="D119">
        <v>28.5</v>
      </c>
      <c r="E119" s="4">
        <f t="shared" si="2"/>
        <v>0.32264150943396225</v>
      </c>
      <c r="F119">
        <f t="shared" si="3"/>
        <v>2</v>
      </c>
    </row>
    <row r="120" spans="1:6" x14ac:dyDescent="0.25">
      <c r="A120" t="s">
        <v>242</v>
      </c>
      <c r="B120" t="s">
        <v>220</v>
      </c>
      <c r="C120" t="s">
        <v>243</v>
      </c>
      <c r="D120">
        <v>37.9</v>
      </c>
      <c r="E120" s="4">
        <f t="shared" si="2"/>
        <v>0.6132075471698113</v>
      </c>
      <c r="F120">
        <f t="shared" si="3"/>
        <v>4</v>
      </c>
    </row>
    <row r="121" spans="1:6" x14ac:dyDescent="0.25">
      <c r="A121" t="s">
        <v>244</v>
      </c>
      <c r="B121" t="s">
        <v>220</v>
      </c>
      <c r="C121" t="s">
        <v>245</v>
      </c>
      <c r="D121">
        <v>50.3</v>
      </c>
      <c r="E121" s="4">
        <f t="shared" si="2"/>
        <v>0.8226415094339623</v>
      </c>
      <c r="F121">
        <f t="shared" si="3"/>
        <v>5</v>
      </c>
    </row>
    <row r="122" spans="1:6" x14ac:dyDescent="0.25">
      <c r="A122" t="s">
        <v>256</v>
      </c>
      <c r="B122" t="s">
        <v>257</v>
      </c>
      <c r="C122" t="s">
        <v>258</v>
      </c>
      <c r="D122">
        <v>42.6</v>
      </c>
      <c r="E122" s="4">
        <f t="shared" si="2"/>
        <v>0.7094339622641509</v>
      </c>
      <c r="F122">
        <f t="shared" si="3"/>
        <v>4</v>
      </c>
    </row>
    <row r="123" spans="1:6" x14ac:dyDescent="0.25">
      <c r="A123" t="s">
        <v>259</v>
      </c>
      <c r="B123" t="s">
        <v>257</v>
      </c>
      <c r="C123" t="s">
        <v>260</v>
      </c>
      <c r="D123">
        <v>30.1</v>
      </c>
      <c r="E123" s="4">
        <f t="shared" si="2"/>
        <v>0.38490566037735852</v>
      </c>
      <c r="F123">
        <f t="shared" si="3"/>
        <v>2</v>
      </c>
    </row>
    <row r="124" spans="1:6" x14ac:dyDescent="0.25">
      <c r="A124" t="s">
        <v>261</v>
      </c>
      <c r="B124" t="s">
        <v>257</v>
      </c>
      <c r="C124" t="s">
        <v>262</v>
      </c>
      <c r="D124">
        <v>31.9</v>
      </c>
      <c r="E124" s="4">
        <f t="shared" si="2"/>
        <v>0.43207547169811322</v>
      </c>
      <c r="F124">
        <f t="shared" si="3"/>
        <v>3</v>
      </c>
    </row>
    <row r="125" spans="1:6" x14ac:dyDescent="0.25">
      <c r="A125" t="s">
        <v>263</v>
      </c>
      <c r="B125" t="s">
        <v>257</v>
      </c>
      <c r="C125" t="s">
        <v>264</v>
      </c>
      <c r="D125">
        <v>48.6</v>
      </c>
      <c r="E125" s="4">
        <f t="shared" si="2"/>
        <v>0.8</v>
      </c>
      <c r="F125">
        <f t="shared" si="3"/>
        <v>4</v>
      </c>
    </row>
    <row r="126" spans="1:6" x14ac:dyDescent="0.25">
      <c r="A126" t="s">
        <v>265</v>
      </c>
      <c r="B126" t="s">
        <v>257</v>
      </c>
      <c r="C126" t="s">
        <v>266</v>
      </c>
      <c r="D126">
        <v>38.4</v>
      </c>
      <c r="E126" s="4">
        <f t="shared" si="2"/>
        <v>0.6283018867924528</v>
      </c>
      <c r="F126">
        <f t="shared" si="3"/>
        <v>4</v>
      </c>
    </row>
    <row r="127" spans="1:6" x14ac:dyDescent="0.25">
      <c r="A127" t="s">
        <v>267</v>
      </c>
      <c r="B127" t="s">
        <v>257</v>
      </c>
      <c r="C127" t="s">
        <v>268</v>
      </c>
      <c r="D127">
        <v>29.5</v>
      </c>
      <c r="E127" s="4">
        <f t="shared" si="2"/>
        <v>0.35471698113207545</v>
      </c>
      <c r="F127">
        <f t="shared" si="3"/>
        <v>2</v>
      </c>
    </row>
    <row r="128" spans="1:6" x14ac:dyDescent="0.25">
      <c r="A128" t="s">
        <v>269</v>
      </c>
      <c r="B128" t="s">
        <v>270</v>
      </c>
      <c r="C128" t="s">
        <v>271</v>
      </c>
      <c r="D128">
        <v>33.200000000000003</v>
      </c>
      <c r="E128" s="4">
        <f t="shared" si="2"/>
        <v>0.49056603773584906</v>
      </c>
      <c r="F128">
        <f t="shared" si="3"/>
        <v>3</v>
      </c>
    </row>
    <row r="129" spans="1:6" x14ac:dyDescent="0.25">
      <c r="A129" t="s">
        <v>272</v>
      </c>
      <c r="B129" t="s">
        <v>270</v>
      </c>
      <c r="C129" t="s">
        <v>273</v>
      </c>
      <c r="D129">
        <v>24.7</v>
      </c>
      <c r="E129" s="4">
        <f t="shared" si="2"/>
        <v>0.17358490566037735</v>
      </c>
      <c r="F129">
        <f t="shared" si="3"/>
        <v>1</v>
      </c>
    </row>
    <row r="130" spans="1:6" x14ac:dyDescent="0.25">
      <c r="A130" t="s">
        <v>274</v>
      </c>
      <c r="B130" t="s">
        <v>270</v>
      </c>
      <c r="C130" t="s">
        <v>275</v>
      </c>
      <c r="D130">
        <v>26.9</v>
      </c>
      <c r="E130" s="4">
        <f t="shared" ref="E130:E193" si="4">_xlfn.RANK.AVG(D130,D$2:D$266,1)/COUNTIF(D$2:D$266,"&gt;0")</f>
        <v>0.26792452830188679</v>
      </c>
      <c r="F130">
        <f t="shared" si="3"/>
        <v>2</v>
      </c>
    </row>
    <row r="131" spans="1:6" x14ac:dyDescent="0.25">
      <c r="A131" t="s">
        <v>276</v>
      </c>
      <c r="B131" t="s">
        <v>270</v>
      </c>
      <c r="C131" t="s">
        <v>277</v>
      </c>
      <c r="D131">
        <v>25.6</v>
      </c>
      <c r="E131" s="4">
        <f t="shared" si="4"/>
        <v>0.22264150943396227</v>
      </c>
      <c r="F131">
        <f t="shared" ref="F131:F194" si="5">FLOOR((E131+0.1999999999)/0.2,1)</f>
        <v>2</v>
      </c>
    </row>
    <row r="132" spans="1:6" x14ac:dyDescent="0.25">
      <c r="A132" t="s">
        <v>282</v>
      </c>
      <c r="B132" t="s">
        <v>270</v>
      </c>
      <c r="C132" t="s">
        <v>283</v>
      </c>
      <c r="D132">
        <v>27.9</v>
      </c>
      <c r="E132" s="4">
        <f t="shared" si="4"/>
        <v>0.30566037735849055</v>
      </c>
      <c r="F132">
        <f t="shared" si="5"/>
        <v>2</v>
      </c>
    </row>
    <row r="133" spans="1:6" x14ac:dyDescent="0.25">
      <c r="A133" t="s">
        <v>290</v>
      </c>
      <c r="B133" t="s">
        <v>270</v>
      </c>
      <c r="C133" t="s">
        <v>291</v>
      </c>
      <c r="D133">
        <v>37.299999999999997</v>
      </c>
      <c r="E133" s="4">
        <f t="shared" si="4"/>
        <v>0.6</v>
      </c>
      <c r="F133">
        <f t="shared" si="5"/>
        <v>3</v>
      </c>
    </row>
    <row r="134" spans="1:6" x14ac:dyDescent="0.25">
      <c r="A134" t="s">
        <v>278</v>
      </c>
      <c r="B134" t="s">
        <v>270</v>
      </c>
      <c r="C134" t="s">
        <v>279</v>
      </c>
      <c r="D134">
        <v>32.299999999999997</v>
      </c>
      <c r="E134" s="4">
        <f t="shared" si="4"/>
        <v>0.44716981132075473</v>
      </c>
      <c r="F134">
        <f t="shared" si="5"/>
        <v>3</v>
      </c>
    </row>
    <row r="135" spans="1:6" x14ac:dyDescent="0.25">
      <c r="A135" t="s">
        <v>280</v>
      </c>
      <c r="B135" t="s">
        <v>270</v>
      </c>
      <c r="C135" t="s">
        <v>281</v>
      </c>
      <c r="D135">
        <v>27.8</v>
      </c>
      <c r="E135" s="4">
        <f t="shared" si="4"/>
        <v>0.30188679245283018</v>
      </c>
      <c r="F135">
        <f t="shared" si="5"/>
        <v>2</v>
      </c>
    </row>
    <row r="136" spans="1:6" x14ac:dyDescent="0.25">
      <c r="A136" t="s">
        <v>284</v>
      </c>
      <c r="B136" t="s">
        <v>270</v>
      </c>
      <c r="C136" t="s">
        <v>285</v>
      </c>
      <c r="D136">
        <v>53.7</v>
      </c>
      <c r="E136" s="4">
        <f t="shared" si="4"/>
        <v>0.86037735849056607</v>
      </c>
      <c r="F136">
        <f t="shared" si="5"/>
        <v>5</v>
      </c>
    </row>
    <row r="137" spans="1:6" x14ac:dyDescent="0.25">
      <c r="A137" t="s">
        <v>286</v>
      </c>
      <c r="B137" t="s">
        <v>270</v>
      </c>
      <c r="C137" t="s">
        <v>287</v>
      </c>
      <c r="D137">
        <v>24.5</v>
      </c>
      <c r="E137" s="4">
        <f t="shared" si="4"/>
        <v>0.16981132075471697</v>
      </c>
      <c r="F137">
        <f t="shared" si="5"/>
        <v>1</v>
      </c>
    </row>
    <row r="138" spans="1:6" x14ac:dyDescent="0.25">
      <c r="A138" t="s">
        <v>288</v>
      </c>
      <c r="B138" t="s">
        <v>270</v>
      </c>
      <c r="C138" t="s">
        <v>289</v>
      </c>
      <c r="D138">
        <v>30.1</v>
      </c>
      <c r="E138" s="4">
        <f t="shared" si="4"/>
        <v>0.38490566037735852</v>
      </c>
      <c r="F138">
        <f t="shared" si="5"/>
        <v>2</v>
      </c>
    </row>
    <row r="139" spans="1:6" x14ac:dyDescent="0.25">
      <c r="A139" t="s">
        <v>292</v>
      </c>
      <c r="B139" t="s">
        <v>293</v>
      </c>
      <c r="C139" t="s">
        <v>294</v>
      </c>
      <c r="D139">
        <v>23.9</v>
      </c>
      <c r="E139" s="4">
        <f t="shared" si="4"/>
        <v>0.14339622641509434</v>
      </c>
      <c r="F139">
        <f t="shared" si="5"/>
        <v>1</v>
      </c>
    </row>
    <row r="140" spans="1:6" x14ac:dyDescent="0.25">
      <c r="A140" t="s">
        <v>295</v>
      </c>
      <c r="B140" t="s">
        <v>293</v>
      </c>
      <c r="C140" t="s">
        <v>296</v>
      </c>
      <c r="D140">
        <v>33.4</v>
      </c>
      <c r="E140" s="4">
        <f t="shared" si="4"/>
        <v>0.5</v>
      </c>
      <c r="F140">
        <f t="shared" si="5"/>
        <v>3</v>
      </c>
    </row>
    <row r="141" spans="1:6" x14ac:dyDescent="0.25">
      <c r="A141" t="s">
        <v>297</v>
      </c>
      <c r="B141" t="s">
        <v>293</v>
      </c>
      <c r="C141" t="s">
        <v>298</v>
      </c>
      <c r="D141">
        <v>32</v>
      </c>
      <c r="E141" s="4">
        <f t="shared" si="4"/>
        <v>0.43962264150943398</v>
      </c>
      <c r="F141">
        <f t="shared" si="5"/>
        <v>3</v>
      </c>
    </row>
    <row r="142" spans="1:6" x14ac:dyDescent="0.25">
      <c r="A142" t="s">
        <v>299</v>
      </c>
      <c r="B142" t="s">
        <v>293</v>
      </c>
      <c r="C142" t="s">
        <v>300</v>
      </c>
      <c r="D142">
        <v>25.2</v>
      </c>
      <c r="E142" s="4">
        <f t="shared" si="4"/>
        <v>0.2018867924528302</v>
      </c>
      <c r="F142">
        <f t="shared" si="5"/>
        <v>2</v>
      </c>
    </row>
    <row r="143" spans="1:6" x14ac:dyDescent="0.25">
      <c r="A143" t="s">
        <v>301</v>
      </c>
      <c r="B143" t="s">
        <v>293</v>
      </c>
      <c r="C143" t="s">
        <v>302</v>
      </c>
      <c r="D143">
        <v>53.6</v>
      </c>
      <c r="E143" s="4">
        <f t="shared" si="4"/>
        <v>0.85660377358490569</v>
      </c>
      <c r="F143">
        <f t="shared" si="5"/>
        <v>5</v>
      </c>
    </row>
    <row r="144" spans="1:6" x14ac:dyDescent="0.25">
      <c r="A144" t="s">
        <v>303</v>
      </c>
      <c r="B144" t="s">
        <v>293</v>
      </c>
      <c r="C144" t="s">
        <v>304</v>
      </c>
      <c r="D144">
        <v>17.2</v>
      </c>
      <c r="E144" s="4">
        <f t="shared" si="4"/>
        <v>3.0188679245283019E-2</v>
      </c>
      <c r="F144">
        <f t="shared" si="5"/>
        <v>1</v>
      </c>
    </row>
    <row r="145" spans="1:6" x14ac:dyDescent="0.25">
      <c r="A145" t="s">
        <v>305</v>
      </c>
      <c r="B145" t="s">
        <v>293</v>
      </c>
      <c r="C145" t="s">
        <v>306</v>
      </c>
      <c r="D145">
        <v>25.9</v>
      </c>
      <c r="E145" s="4">
        <f t="shared" si="4"/>
        <v>0.23207547169811321</v>
      </c>
      <c r="F145">
        <f t="shared" si="5"/>
        <v>2</v>
      </c>
    </row>
    <row r="146" spans="1:6" x14ac:dyDescent="0.25">
      <c r="A146" t="s">
        <v>307</v>
      </c>
      <c r="B146" t="s">
        <v>308</v>
      </c>
      <c r="C146" t="s">
        <v>309</v>
      </c>
      <c r="D146">
        <v>23</v>
      </c>
      <c r="E146" s="4">
        <f t="shared" si="4"/>
        <v>0.12264150943396226</v>
      </c>
      <c r="F146">
        <f t="shared" si="5"/>
        <v>1</v>
      </c>
    </row>
    <row r="147" spans="1:6" x14ac:dyDescent="0.25">
      <c r="A147" t="s">
        <v>310</v>
      </c>
      <c r="B147" t="s">
        <v>308</v>
      </c>
      <c r="C147" t="s">
        <v>311</v>
      </c>
      <c r="D147">
        <v>43.6</v>
      </c>
      <c r="E147" s="4">
        <f t="shared" si="4"/>
        <v>0.73584905660377353</v>
      </c>
      <c r="F147">
        <f t="shared" si="5"/>
        <v>4</v>
      </c>
    </row>
    <row r="148" spans="1:6" x14ac:dyDescent="0.25">
      <c r="A148" t="s">
        <v>312</v>
      </c>
      <c r="B148" t="s">
        <v>308</v>
      </c>
      <c r="C148" t="s">
        <v>313</v>
      </c>
      <c r="D148">
        <v>26.7</v>
      </c>
      <c r="E148" s="4">
        <f t="shared" si="4"/>
        <v>0.25283018867924528</v>
      </c>
      <c r="F148">
        <f t="shared" si="5"/>
        <v>2</v>
      </c>
    </row>
    <row r="149" spans="1:6" x14ac:dyDescent="0.25">
      <c r="A149" t="s">
        <v>314</v>
      </c>
      <c r="B149" t="s">
        <v>308</v>
      </c>
      <c r="C149" t="s">
        <v>315</v>
      </c>
      <c r="D149">
        <v>28</v>
      </c>
      <c r="E149" s="4">
        <f t="shared" si="4"/>
        <v>0.31132075471698112</v>
      </c>
      <c r="F149">
        <f t="shared" si="5"/>
        <v>2</v>
      </c>
    </row>
    <row r="150" spans="1:6" x14ac:dyDescent="0.25">
      <c r="A150" t="s">
        <v>316</v>
      </c>
      <c r="B150" t="s">
        <v>308</v>
      </c>
      <c r="C150" t="s">
        <v>317</v>
      </c>
      <c r="D150">
        <v>29.8</v>
      </c>
      <c r="E150" s="4">
        <f t="shared" si="4"/>
        <v>0.37358490566037733</v>
      </c>
      <c r="F150">
        <f t="shared" si="5"/>
        <v>2</v>
      </c>
    </row>
    <row r="151" spans="1:6" x14ac:dyDescent="0.25">
      <c r="A151" t="s">
        <v>318</v>
      </c>
      <c r="B151" t="s">
        <v>308</v>
      </c>
      <c r="C151" t="s">
        <v>319</v>
      </c>
      <c r="D151">
        <v>61.7</v>
      </c>
      <c r="E151" s="4">
        <f t="shared" si="4"/>
        <v>0.92075471698113209</v>
      </c>
      <c r="F151">
        <f t="shared" si="5"/>
        <v>5</v>
      </c>
    </row>
    <row r="152" spans="1:6" x14ac:dyDescent="0.25">
      <c r="A152" t="s">
        <v>320</v>
      </c>
      <c r="B152" t="s">
        <v>308</v>
      </c>
      <c r="C152" t="s">
        <v>321</v>
      </c>
      <c r="D152">
        <v>30.1</v>
      </c>
      <c r="E152" s="4">
        <f t="shared" si="4"/>
        <v>0.38490566037735852</v>
      </c>
      <c r="F152">
        <f t="shared" si="5"/>
        <v>2</v>
      </c>
    </row>
    <row r="153" spans="1:6" x14ac:dyDescent="0.25">
      <c r="A153" t="s">
        <v>322</v>
      </c>
      <c r="B153" t="s">
        <v>308</v>
      </c>
      <c r="C153" t="s">
        <v>323</v>
      </c>
      <c r="D153">
        <v>38.6</v>
      </c>
      <c r="E153" s="4">
        <f t="shared" si="4"/>
        <v>0.63396226415094337</v>
      </c>
      <c r="F153">
        <f t="shared" si="5"/>
        <v>4</v>
      </c>
    </row>
    <row r="154" spans="1:6" x14ac:dyDescent="0.25">
      <c r="A154" t="s">
        <v>357</v>
      </c>
      <c r="B154" t="s">
        <v>325</v>
      </c>
      <c r="C154" t="s">
        <v>358</v>
      </c>
      <c r="D154">
        <v>25.9</v>
      </c>
      <c r="E154" s="4">
        <f t="shared" si="4"/>
        <v>0.23207547169811321</v>
      </c>
      <c r="F154">
        <f t="shared" si="5"/>
        <v>2</v>
      </c>
    </row>
    <row r="155" spans="1:6" x14ac:dyDescent="0.25">
      <c r="A155" t="s">
        <v>324</v>
      </c>
      <c r="B155" t="s">
        <v>325</v>
      </c>
      <c r="C155" t="s">
        <v>326</v>
      </c>
      <c r="D155">
        <v>45.7</v>
      </c>
      <c r="E155" s="4">
        <f t="shared" si="4"/>
        <v>0.7584905660377359</v>
      </c>
      <c r="F155">
        <f t="shared" si="5"/>
        <v>4</v>
      </c>
    </row>
    <row r="156" spans="1:6" x14ac:dyDescent="0.25">
      <c r="A156" t="s">
        <v>327</v>
      </c>
      <c r="B156" t="s">
        <v>325</v>
      </c>
      <c r="C156" t="s">
        <v>328</v>
      </c>
      <c r="D156">
        <v>48.5</v>
      </c>
      <c r="E156" s="4">
        <f t="shared" si="4"/>
        <v>0.79622641509433967</v>
      </c>
      <c r="F156">
        <f t="shared" si="5"/>
        <v>4</v>
      </c>
    </row>
    <row r="157" spans="1:6" x14ac:dyDescent="0.25">
      <c r="A157" t="s">
        <v>329</v>
      </c>
      <c r="B157" t="s">
        <v>325</v>
      </c>
      <c r="C157" t="s">
        <v>330</v>
      </c>
      <c r="D157">
        <v>31.8</v>
      </c>
      <c r="E157" s="4">
        <f t="shared" si="4"/>
        <v>0.42641509433962266</v>
      </c>
      <c r="F157">
        <f t="shared" si="5"/>
        <v>3</v>
      </c>
    </row>
    <row r="158" spans="1:6" x14ac:dyDescent="0.25">
      <c r="A158" t="s">
        <v>331</v>
      </c>
      <c r="B158" t="s">
        <v>325</v>
      </c>
      <c r="C158" t="s">
        <v>332</v>
      </c>
      <c r="D158">
        <v>27</v>
      </c>
      <c r="E158" s="4">
        <f t="shared" si="4"/>
        <v>0.27735849056603773</v>
      </c>
      <c r="F158">
        <f t="shared" si="5"/>
        <v>2</v>
      </c>
    </row>
    <row r="159" spans="1:6" x14ac:dyDescent="0.25">
      <c r="A159" t="s">
        <v>367</v>
      </c>
      <c r="B159" t="s">
        <v>325</v>
      </c>
      <c r="C159" t="s">
        <v>368</v>
      </c>
      <c r="D159">
        <v>32.9</v>
      </c>
      <c r="E159" s="4">
        <f t="shared" si="4"/>
        <v>0.46981132075471699</v>
      </c>
      <c r="F159">
        <f t="shared" si="5"/>
        <v>3</v>
      </c>
    </row>
    <row r="160" spans="1:6" x14ac:dyDescent="0.25">
      <c r="A160" t="s">
        <v>333</v>
      </c>
      <c r="B160" t="s">
        <v>325</v>
      </c>
      <c r="C160" t="s">
        <v>334</v>
      </c>
      <c r="D160">
        <v>37.9</v>
      </c>
      <c r="E160" s="4">
        <f t="shared" si="4"/>
        <v>0.6132075471698113</v>
      </c>
      <c r="F160">
        <f t="shared" si="5"/>
        <v>4</v>
      </c>
    </row>
    <row r="161" spans="1:6" x14ac:dyDescent="0.25">
      <c r="A161" t="s">
        <v>335</v>
      </c>
      <c r="B161" t="s">
        <v>325</v>
      </c>
      <c r="C161" t="s">
        <v>336</v>
      </c>
      <c r="D161">
        <v>48</v>
      </c>
      <c r="E161" s="4">
        <f t="shared" si="4"/>
        <v>0.79245283018867929</v>
      </c>
      <c r="F161">
        <f t="shared" si="5"/>
        <v>4</v>
      </c>
    </row>
    <row r="162" spans="1:6" x14ac:dyDescent="0.25">
      <c r="A162" t="s">
        <v>337</v>
      </c>
      <c r="B162" t="s">
        <v>325</v>
      </c>
      <c r="C162" t="s">
        <v>338</v>
      </c>
      <c r="D162">
        <v>39.799999999999997</v>
      </c>
      <c r="E162" s="4">
        <f t="shared" si="4"/>
        <v>0.64905660377358487</v>
      </c>
      <c r="F162">
        <f t="shared" si="5"/>
        <v>4</v>
      </c>
    </row>
    <row r="163" spans="1:6" x14ac:dyDescent="0.25">
      <c r="A163" t="s">
        <v>355</v>
      </c>
      <c r="B163" t="s">
        <v>325</v>
      </c>
      <c r="C163" t="s">
        <v>356</v>
      </c>
      <c r="D163">
        <v>34</v>
      </c>
      <c r="E163" s="4">
        <f t="shared" si="4"/>
        <v>0.52264150943396226</v>
      </c>
      <c r="F163">
        <f t="shared" si="5"/>
        <v>3</v>
      </c>
    </row>
    <row r="164" spans="1:6" x14ac:dyDescent="0.25">
      <c r="A164" t="s">
        <v>339</v>
      </c>
      <c r="B164" t="s">
        <v>325</v>
      </c>
      <c r="C164" t="s">
        <v>340</v>
      </c>
      <c r="D164">
        <v>33.4</v>
      </c>
      <c r="E164" s="4">
        <f t="shared" si="4"/>
        <v>0.5</v>
      </c>
      <c r="F164">
        <f t="shared" si="5"/>
        <v>3</v>
      </c>
    </row>
    <row r="165" spans="1:6" x14ac:dyDescent="0.25">
      <c r="A165" t="s">
        <v>341</v>
      </c>
      <c r="B165" t="s">
        <v>325</v>
      </c>
      <c r="C165" t="s">
        <v>342</v>
      </c>
      <c r="D165">
        <v>54.3</v>
      </c>
      <c r="E165" s="4">
        <f t="shared" si="4"/>
        <v>0.86415094339622645</v>
      </c>
      <c r="F165">
        <f t="shared" si="5"/>
        <v>5</v>
      </c>
    </row>
    <row r="166" spans="1:6" x14ac:dyDescent="0.25">
      <c r="A166" t="s">
        <v>343</v>
      </c>
      <c r="B166" t="s">
        <v>325</v>
      </c>
      <c r="C166" t="s">
        <v>344</v>
      </c>
      <c r="D166">
        <v>42.2</v>
      </c>
      <c r="E166" s="4">
        <f t="shared" si="4"/>
        <v>0.69811320754716977</v>
      </c>
      <c r="F166">
        <f t="shared" si="5"/>
        <v>4</v>
      </c>
    </row>
    <row r="167" spans="1:6" x14ac:dyDescent="0.25">
      <c r="A167" t="s">
        <v>345</v>
      </c>
      <c r="B167" t="s">
        <v>325</v>
      </c>
      <c r="C167" t="s">
        <v>346</v>
      </c>
      <c r="D167">
        <v>45.2</v>
      </c>
      <c r="E167" s="4">
        <f t="shared" si="4"/>
        <v>0.75283018867924534</v>
      </c>
      <c r="F167">
        <f t="shared" si="5"/>
        <v>4</v>
      </c>
    </row>
    <row r="168" spans="1:6" x14ac:dyDescent="0.25">
      <c r="A168" t="s">
        <v>361</v>
      </c>
      <c r="B168" t="s">
        <v>325</v>
      </c>
      <c r="C168" t="s">
        <v>362</v>
      </c>
      <c r="D168">
        <v>24.1</v>
      </c>
      <c r="E168" s="4">
        <f t="shared" si="4"/>
        <v>0.15849056603773584</v>
      </c>
      <c r="F168">
        <f t="shared" si="5"/>
        <v>1</v>
      </c>
    </row>
    <row r="169" spans="1:6" x14ac:dyDescent="0.25">
      <c r="A169" t="s">
        <v>359</v>
      </c>
      <c r="B169" t="s">
        <v>325</v>
      </c>
      <c r="C169" t="s">
        <v>360</v>
      </c>
      <c r="D169">
        <v>47.7</v>
      </c>
      <c r="E169" s="4">
        <f t="shared" si="4"/>
        <v>0.78490566037735854</v>
      </c>
      <c r="F169">
        <f t="shared" si="5"/>
        <v>4</v>
      </c>
    </row>
    <row r="170" spans="1:6" x14ac:dyDescent="0.25">
      <c r="A170" t="s">
        <v>347</v>
      </c>
      <c r="B170" t="s">
        <v>325</v>
      </c>
      <c r="C170" t="s">
        <v>348</v>
      </c>
      <c r="D170">
        <v>35.1</v>
      </c>
      <c r="E170" s="4">
        <f t="shared" si="4"/>
        <v>0.55849056603773584</v>
      </c>
      <c r="F170">
        <f t="shared" si="5"/>
        <v>3</v>
      </c>
    </row>
    <row r="171" spans="1:6" x14ac:dyDescent="0.25">
      <c r="A171" t="s">
        <v>349</v>
      </c>
      <c r="B171" t="s">
        <v>325</v>
      </c>
      <c r="C171" t="s">
        <v>350</v>
      </c>
      <c r="D171">
        <v>56.4</v>
      </c>
      <c r="E171" s="4">
        <f t="shared" si="4"/>
        <v>0.8867924528301887</v>
      </c>
      <c r="F171">
        <f t="shared" si="5"/>
        <v>5</v>
      </c>
    </row>
    <row r="172" spans="1:6" x14ac:dyDescent="0.25">
      <c r="A172" t="s">
        <v>351</v>
      </c>
      <c r="B172" t="s">
        <v>325</v>
      </c>
      <c r="C172" t="s">
        <v>352</v>
      </c>
      <c r="D172">
        <v>30.5</v>
      </c>
      <c r="E172" s="4">
        <f t="shared" si="4"/>
        <v>0.4</v>
      </c>
      <c r="F172">
        <f t="shared" si="5"/>
        <v>2</v>
      </c>
    </row>
    <row r="173" spans="1:6" x14ac:dyDescent="0.25">
      <c r="A173" t="s">
        <v>353</v>
      </c>
      <c r="B173" t="s">
        <v>325</v>
      </c>
      <c r="C173" t="s">
        <v>354</v>
      </c>
      <c r="D173">
        <v>42</v>
      </c>
      <c r="E173" s="4">
        <f t="shared" si="4"/>
        <v>0.6924528301886792</v>
      </c>
      <c r="F173">
        <f t="shared" si="5"/>
        <v>4</v>
      </c>
    </row>
    <row r="174" spans="1:6" x14ac:dyDescent="0.25">
      <c r="A174" t="s">
        <v>363</v>
      </c>
      <c r="B174" t="s">
        <v>325</v>
      </c>
      <c r="C174" t="s">
        <v>364</v>
      </c>
      <c r="D174">
        <v>28</v>
      </c>
      <c r="E174" s="4">
        <f t="shared" si="4"/>
        <v>0.31132075471698112</v>
      </c>
      <c r="F174">
        <f t="shared" si="5"/>
        <v>2</v>
      </c>
    </row>
    <row r="175" spans="1:6" x14ac:dyDescent="0.25">
      <c r="A175" t="s">
        <v>365</v>
      </c>
      <c r="B175" t="s">
        <v>325</v>
      </c>
      <c r="C175" t="s">
        <v>366</v>
      </c>
      <c r="D175">
        <v>22.2</v>
      </c>
      <c r="E175" s="4">
        <f t="shared" si="4"/>
        <v>0.10943396226415095</v>
      </c>
      <c r="F175">
        <f t="shared" si="5"/>
        <v>1</v>
      </c>
    </row>
    <row r="176" spans="1:6" x14ac:dyDescent="0.25">
      <c r="A176" t="s">
        <v>384</v>
      </c>
      <c r="B176" t="s">
        <v>370</v>
      </c>
      <c r="C176" t="s">
        <v>385</v>
      </c>
      <c r="D176">
        <v>33.700000000000003</v>
      </c>
      <c r="E176" s="4">
        <f t="shared" si="4"/>
        <v>0.50754716981132075</v>
      </c>
      <c r="F176">
        <f t="shared" si="5"/>
        <v>3</v>
      </c>
    </row>
    <row r="177" spans="1:6" x14ac:dyDescent="0.25">
      <c r="A177" t="s">
        <v>369</v>
      </c>
      <c r="B177" t="s">
        <v>370</v>
      </c>
      <c r="C177" t="s">
        <v>371</v>
      </c>
      <c r="D177">
        <v>18.2</v>
      </c>
      <c r="E177" s="4">
        <f t="shared" si="4"/>
        <v>4.9056603773584909E-2</v>
      </c>
      <c r="F177">
        <f t="shared" si="5"/>
        <v>1</v>
      </c>
    </row>
    <row r="178" spans="1:6" x14ac:dyDescent="0.25">
      <c r="A178" t="s">
        <v>372</v>
      </c>
      <c r="B178" t="s">
        <v>370</v>
      </c>
      <c r="C178" t="s">
        <v>373</v>
      </c>
      <c r="D178">
        <v>18.100000000000001</v>
      </c>
      <c r="E178" s="4">
        <f t="shared" si="4"/>
        <v>4.5283018867924525E-2</v>
      </c>
      <c r="F178">
        <f t="shared" si="5"/>
        <v>1</v>
      </c>
    </row>
    <row r="179" spans="1:6" x14ac:dyDescent="0.25">
      <c r="A179" t="s">
        <v>376</v>
      </c>
      <c r="B179" t="s">
        <v>370</v>
      </c>
      <c r="C179" t="s">
        <v>377</v>
      </c>
      <c r="D179">
        <v>21.6</v>
      </c>
      <c r="E179" s="4">
        <f t="shared" si="4"/>
        <v>0.10188679245283019</v>
      </c>
      <c r="F179">
        <f t="shared" si="5"/>
        <v>1</v>
      </c>
    </row>
    <row r="180" spans="1:6" x14ac:dyDescent="0.25">
      <c r="A180" t="s">
        <v>378</v>
      </c>
      <c r="B180" t="s">
        <v>370</v>
      </c>
      <c r="C180" t="s">
        <v>379</v>
      </c>
      <c r="D180">
        <v>27.5</v>
      </c>
      <c r="E180" s="4">
        <f t="shared" si="4"/>
        <v>0.2981132075471698</v>
      </c>
      <c r="F180">
        <f t="shared" si="5"/>
        <v>2</v>
      </c>
    </row>
    <row r="181" spans="1:6" x14ac:dyDescent="0.25">
      <c r="A181" t="s">
        <v>380</v>
      </c>
      <c r="B181" t="s">
        <v>370</v>
      </c>
      <c r="C181" t="s">
        <v>381</v>
      </c>
      <c r="D181">
        <v>16.899999999999999</v>
      </c>
      <c r="E181" s="4">
        <f t="shared" si="4"/>
        <v>2.6415094339622643E-2</v>
      </c>
      <c r="F181">
        <f t="shared" si="5"/>
        <v>1</v>
      </c>
    </row>
    <row r="182" spans="1:6" x14ac:dyDescent="0.25">
      <c r="A182" t="s">
        <v>382</v>
      </c>
      <c r="B182" t="s">
        <v>370</v>
      </c>
      <c r="C182" t="s">
        <v>383</v>
      </c>
      <c r="D182">
        <v>35.4</v>
      </c>
      <c r="E182" s="4">
        <f t="shared" si="4"/>
        <v>0.56792452830188678</v>
      </c>
      <c r="F182">
        <f t="shared" si="5"/>
        <v>3</v>
      </c>
    </row>
    <row r="183" spans="1:6" x14ac:dyDescent="0.25">
      <c r="A183" t="s">
        <v>386</v>
      </c>
      <c r="B183" t="s">
        <v>370</v>
      </c>
      <c r="C183" t="s">
        <v>387</v>
      </c>
      <c r="D183">
        <v>27.3</v>
      </c>
      <c r="E183" s="4">
        <f t="shared" si="4"/>
        <v>0.29056603773584905</v>
      </c>
      <c r="F183">
        <f t="shared" si="5"/>
        <v>2</v>
      </c>
    </row>
    <row r="184" spans="1:6" x14ac:dyDescent="0.25">
      <c r="A184" t="s">
        <v>374</v>
      </c>
      <c r="B184" t="s">
        <v>370</v>
      </c>
      <c r="C184" t="s">
        <v>375</v>
      </c>
      <c r="D184">
        <v>21</v>
      </c>
      <c r="E184" s="4">
        <f t="shared" si="4"/>
        <v>8.4905660377358486E-2</v>
      </c>
      <c r="F184">
        <f t="shared" si="5"/>
        <v>1</v>
      </c>
    </row>
    <row r="185" spans="1:6" x14ac:dyDescent="0.25">
      <c r="A185" t="s">
        <v>388</v>
      </c>
      <c r="B185" t="s">
        <v>370</v>
      </c>
      <c r="C185" t="s">
        <v>389</v>
      </c>
      <c r="D185">
        <v>55</v>
      </c>
      <c r="E185" s="4">
        <f t="shared" si="4"/>
        <v>0.86792452830188682</v>
      </c>
      <c r="F185">
        <f t="shared" si="5"/>
        <v>5</v>
      </c>
    </row>
    <row r="186" spans="1:6" x14ac:dyDescent="0.25">
      <c r="A186" t="s">
        <v>390</v>
      </c>
      <c r="B186" t="s">
        <v>391</v>
      </c>
      <c r="C186" t="s">
        <v>392</v>
      </c>
      <c r="D186">
        <v>28.8</v>
      </c>
      <c r="E186" s="4">
        <f t="shared" si="4"/>
        <v>0.32830188679245281</v>
      </c>
      <c r="F186">
        <f t="shared" si="5"/>
        <v>2</v>
      </c>
    </row>
    <row r="187" spans="1:6" x14ac:dyDescent="0.25">
      <c r="A187" t="s">
        <v>393</v>
      </c>
      <c r="B187" t="s">
        <v>391</v>
      </c>
      <c r="C187" t="s">
        <v>394</v>
      </c>
      <c r="D187">
        <v>24.8</v>
      </c>
      <c r="E187" s="4">
        <f t="shared" si="4"/>
        <v>0.17735849056603772</v>
      </c>
      <c r="F187">
        <f t="shared" si="5"/>
        <v>1</v>
      </c>
    </row>
    <row r="188" spans="1:6" x14ac:dyDescent="0.25">
      <c r="A188" t="s">
        <v>395</v>
      </c>
      <c r="B188" t="s">
        <v>391</v>
      </c>
      <c r="C188" t="s">
        <v>396</v>
      </c>
      <c r="D188">
        <v>28.5</v>
      </c>
      <c r="E188" s="4">
        <f t="shared" si="4"/>
        <v>0.32264150943396225</v>
      </c>
      <c r="F188">
        <f t="shared" si="5"/>
        <v>2</v>
      </c>
    </row>
    <row r="189" spans="1:6" x14ac:dyDescent="0.25">
      <c r="A189" t="s">
        <v>397</v>
      </c>
      <c r="B189" t="s">
        <v>391</v>
      </c>
      <c r="C189" t="s">
        <v>398</v>
      </c>
      <c r="D189">
        <v>15.9</v>
      </c>
      <c r="E189" s="4">
        <f t="shared" si="4"/>
        <v>1.509433962264151E-2</v>
      </c>
      <c r="F189">
        <f t="shared" si="5"/>
        <v>1</v>
      </c>
    </row>
    <row r="190" spans="1:6" x14ac:dyDescent="0.25">
      <c r="A190" t="s">
        <v>399</v>
      </c>
      <c r="B190" t="s">
        <v>391</v>
      </c>
      <c r="C190" t="s">
        <v>400</v>
      </c>
      <c r="D190">
        <v>50.2</v>
      </c>
      <c r="E190" s="4">
        <f t="shared" si="4"/>
        <v>0.81886792452830193</v>
      </c>
      <c r="F190">
        <f t="shared" si="5"/>
        <v>5</v>
      </c>
    </row>
    <row r="191" spans="1:6" x14ac:dyDescent="0.25">
      <c r="A191" t="s">
        <v>401</v>
      </c>
      <c r="B191" t="s">
        <v>391</v>
      </c>
      <c r="C191" t="s">
        <v>402</v>
      </c>
      <c r="D191">
        <v>23.1</v>
      </c>
      <c r="E191" s="4">
        <f t="shared" si="4"/>
        <v>0.13018867924528302</v>
      </c>
      <c r="F191">
        <f t="shared" si="5"/>
        <v>1</v>
      </c>
    </row>
    <row r="192" spans="1:6" x14ac:dyDescent="0.25">
      <c r="A192" t="s">
        <v>403</v>
      </c>
      <c r="B192" t="s">
        <v>391</v>
      </c>
      <c r="C192" t="s">
        <v>404</v>
      </c>
      <c r="D192">
        <v>34</v>
      </c>
      <c r="E192" s="4">
        <f t="shared" si="4"/>
        <v>0.52264150943396226</v>
      </c>
      <c r="F192">
        <f t="shared" si="5"/>
        <v>3</v>
      </c>
    </row>
    <row r="193" spans="1:6" x14ac:dyDescent="0.25">
      <c r="A193" t="s">
        <v>405</v>
      </c>
      <c r="B193" t="s">
        <v>406</v>
      </c>
      <c r="C193" t="s">
        <v>407</v>
      </c>
      <c r="D193">
        <v>23.1</v>
      </c>
      <c r="E193" s="4">
        <f t="shared" si="4"/>
        <v>0.13018867924528302</v>
      </c>
      <c r="F193">
        <f t="shared" si="5"/>
        <v>1</v>
      </c>
    </row>
    <row r="194" spans="1:6" x14ac:dyDescent="0.25">
      <c r="A194" t="s">
        <v>408</v>
      </c>
      <c r="B194" t="s">
        <v>406</v>
      </c>
      <c r="C194" t="s">
        <v>409</v>
      </c>
      <c r="D194">
        <v>33.9</v>
      </c>
      <c r="E194" s="4">
        <f t="shared" ref="E194:E257" si="6">_xlfn.RANK.AVG(D194,D$2:D$266,1)/COUNTIF(D$2:D$266,"&gt;0")</f>
        <v>0.51509433962264151</v>
      </c>
      <c r="F194">
        <f t="shared" si="5"/>
        <v>3</v>
      </c>
    </row>
    <row r="195" spans="1:6" x14ac:dyDescent="0.25">
      <c r="A195" t="s">
        <v>410</v>
      </c>
      <c r="B195" t="s">
        <v>406</v>
      </c>
      <c r="C195" t="s">
        <v>411</v>
      </c>
      <c r="D195">
        <v>43.3</v>
      </c>
      <c r="E195" s="4">
        <f t="shared" si="6"/>
        <v>0.72264150943396221</v>
      </c>
      <c r="F195">
        <f t="shared" ref="F195:F258" si="7">FLOOR((E195+0.1999999999)/0.2,1)</f>
        <v>4</v>
      </c>
    </row>
    <row r="196" spans="1:6" x14ac:dyDescent="0.25">
      <c r="A196" t="s">
        <v>412</v>
      </c>
      <c r="B196" t="s">
        <v>406</v>
      </c>
      <c r="C196" t="s">
        <v>413</v>
      </c>
      <c r="D196">
        <v>25.3</v>
      </c>
      <c r="E196" s="4">
        <f t="shared" si="6"/>
        <v>0.20943396226415095</v>
      </c>
      <c r="F196">
        <f t="shared" si="7"/>
        <v>2</v>
      </c>
    </row>
    <row r="197" spans="1:6" x14ac:dyDescent="0.25">
      <c r="A197" t="s">
        <v>414</v>
      </c>
      <c r="B197" t="s">
        <v>415</v>
      </c>
      <c r="C197" t="s">
        <v>416</v>
      </c>
      <c r="D197">
        <v>37.4</v>
      </c>
      <c r="E197" s="4">
        <f t="shared" si="6"/>
        <v>0.60566037735849054</v>
      </c>
      <c r="F197">
        <f t="shared" si="7"/>
        <v>4</v>
      </c>
    </row>
    <row r="198" spans="1:6" x14ac:dyDescent="0.25">
      <c r="A198" t="s">
        <v>417</v>
      </c>
      <c r="B198" t="s">
        <v>415</v>
      </c>
      <c r="C198" t="s">
        <v>418</v>
      </c>
      <c r="D198">
        <v>35.799999999999997</v>
      </c>
      <c r="E198" s="4">
        <f t="shared" si="6"/>
        <v>0.57358490566037734</v>
      </c>
      <c r="F198">
        <f t="shared" si="7"/>
        <v>3</v>
      </c>
    </row>
    <row r="199" spans="1:6" x14ac:dyDescent="0.25">
      <c r="A199" t="s">
        <v>419</v>
      </c>
      <c r="B199" t="s">
        <v>415</v>
      </c>
      <c r="C199" t="s">
        <v>420</v>
      </c>
      <c r="D199">
        <v>43.1</v>
      </c>
      <c r="E199" s="4">
        <f t="shared" si="6"/>
        <v>0.71320754716981127</v>
      </c>
      <c r="F199">
        <f t="shared" si="7"/>
        <v>4</v>
      </c>
    </row>
    <row r="200" spans="1:6" x14ac:dyDescent="0.25">
      <c r="A200" t="s">
        <v>421</v>
      </c>
      <c r="B200" t="s">
        <v>415</v>
      </c>
      <c r="C200" t="s">
        <v>422</v>
      </c>
      <c r="D200">
        <v>30.8</v>
      </c>
      <c r="E200" s="4">
        <f t="shared" si="6"/>
        <v>0.40754716981132078</v>
      </c>
      <c r="F200">
        <f t="shared" si="7"/>
        <v>3</v>
      </c>
    </row>
    <row r="201" spans="1:6" x14ac:dyDescent="0.25">
      <c r="A201" t="s">
        <v>423</v>
      </c>
      <c r="B201" t="s">
        <v>415</v>
      </c>
      <c r="C201" t="s">
        <v>424</v>
      </c>
      <c r="D201">
        <v>45.2</v>
      </c>
      <c r="E201" s="4">
        <f t="shared" si="6"/>
        <v>0.75283018867924534</v>
      </c>
      <c r="F201">
        <f t="shared" si="7"/>
        <v>4</v>
      </c>
    </row>
    <row r="202" spans="1:6" x14ac:dyDescent="0.25">
      <c r="A202" t="s">
        <v>425</v>
      </c>
      <c r="B202" t="s">
        <v>415</v>
      </c>
      <c r="C202" t="s">
        <v>426</v>
      </c>
      <c r="D202">
        <v>40</v>
      </c>
      <c r="E202" s="4">
        <f t="shared" si="6"/>
        <v>0.65471698113207544</v>
      </c>
      <c r="F202">
        <f t="shared" si="7"/>
        <v>4</v>
      </c>
    </row>
    <row r="203" spans="1:6" x14ac:dyDescent="0.25">
      <c r="A203" t="s">
        <v>427</v>
      </c>
      <c r="B203" t="s">
        <v>415</v>
      </c>
      <c r="C203" t="s">
        <v>428</v>
      </c>
      <c r="D203">
        <v>34.200000000000003</v>
      </c>
      <c r="E203" s="4">
        <f t="shared" si="6"/>
        <v>0.53584905660377358</v>
      </c>
      <c r="F203">
        <f t="shared" si="7"/>
        <v>3</v>
      </c>
    </row>
    <row r="204" spans="1:6" x14ac:dyDescent="0.25">
      <c r="A204" t="s">
        <v>429</v>
      </c>
      <c r="B204" t="s">
        <v>415</v>
      </c>
      <c r="C204" t="s">
        <v>430</v>
      </c>
      <c r="D204">
        <v>39.700000000000003</v>
      </c>
      <c r="E204" s="4">
        <f t="shared" si="6"/>
        <v>0.6452830188679245</v>
      </c>
      <c r="F204">
        <f t="shared" si="7"/>
        <v>4</v>
      </c>
    </row>
    <row r="205" spans="1:6" x14ac:dyDescent="0.25">
      <c r="A205" t="s">
        <v>431</v>
      </c>
      <c r="B205" t="s">
        <v>415</v>
      </c>
      <c r="C205" t="s">
        <v>432</v>
      </c>
      <c r="D205">
        <v>66</v>
      </c>
      <c r="E205" s="4">
        <f t="shared" si="6"/>
        <v>0.94716981132075473</v>
      </c>
      <c r="F205">
        <f t="shared" si="7"/>
        <v>5</v>
      </c>
    </row>
    <row r="206" spans="1:6" x14ac:dyDescent="0.25">
      <c r="A206" t="s">
        <v>433</v>
      </c>
      <c r="B206" t="s">
        <v>415</v>
      </c>
      <c r="C206" t="s">
        <v>434</v>
      </c>
      <c r="D206">
        <v>69.400000000000006</v>
      </c>
      <c r="E206" s="4">
        <f t="shared" si="6"/>
        <v>0.95094339622641511</v>
      </c>
      <c r="F206">
        <f t="shared" si="7"/>
        <v>5</v>
      </c>
    </row>
    <row r="207" spans="1:6" x14ac:dyDescent="0.25">
      <c r="A207" t="s">
        <v>435</v>
      </c>
      <c r="B207" t="s">
        <v>436</v>
      </c>
      <c r="C207" t="s">
        <v>437</v>
      </c>
      <c r="D207">
        <v>92.8</v>
      </c>
      <c r="E207" s="4">
        <f t="shared" si="6"/>
        <v>0.97735849056603774</v>
      </c>
      <c r="F207">
        <f t="shared" si="7"/>
        <v>5</v>
      </c>
    </row>
    <row r="208" spans="1:6" x14ac:dyDescent="0.25">
      <c r="A208" t="s">
        <v>438</v>
      </c>
      <c r="B208" t="s">
        <v>439</v>
      </c>
      <c r="C208" t="s">
        <v>440</v>
      </c>
      <c r="D208">
        <v>25.3</v>
      </c>
      <c r="E208" s="4">
        <f t="shared" si="6"/>
        <v>0.20943396226415095</v>
      </c>
      <c r="F208">
        <f t="shared" si="7"/>
        <v>2</v>
      </c>
    </row>
    <row r="209" spans="1:6" x14ac:dyDescent="0.25">
      <c r="A209" t="s">
        <v>457</v>
      </c>
      <c r="B209" t="s">
        <v>439</v>
      </c>
      <c r="C209" t="s">
        <v>458</v>
      </c>
      <c r="D209">
        <v>28.1</v>
      </c>
      <c r="E209" s="4">
        <f t="shared" si="6"/>
        <v>0.31698113207547168</v>
      </c>
      <c r="F209">
        <f t="shared" si="7"/>
        <v>2</v>
      </c>
    </row>
    <row r="210" spans="1:6" x14ac:dyDescent="0.25">
      <c r="A210" t="s">
        <v>441</v>
      </c>
      <c r="B210" t="s">
        <v>439</v>
      </c>
      <c r="C210" t="s">
        <v>442</v>
      </c>
      <c r="D210">
        <v>34.1</v>
      </c>
      <c r="E210" s="4">
        <f t="shared" si="6"/>
        <v>0.53018867924528301</v>
      </c>
      <c r="F210">
        <f t="shared" si="7"/>
        <v>3</v>
      </c>
    </row>
    <row r="211" spans="1:6" x14ac:dyDescent="0.25">
      <c r="A211" t="s">
        <v>443</v>
      </c>
      <c r="B211" t="s">
        <v>439</v>
      </c>
      <c r="C211" t="s">
        <v>444</v>
      </c>
      <c r="D211">
        <v>48.9</v>
      </c>
      <c r="E211" s="4">
        <f t="shared" si="6"/>
        <v>0.8075471698113208</v>
      </c>
      <c r="F211">
        <f t="shared" si="7"/>
        <v>5</v>
      </c>
    </row>
    <row r="212" spans="1:6" x14ac:dyDescent="0.25">
      <c r="A212" t="s">
        <v>445</v>
      </c>
      <c r="B212" t="s">
        <v>439</v>
      </c>
      <c r="C212" t="s">
        <v>446</v>
      </c>
      <c r="D212">
        <v>29.1</v>
      </c>
      <c r="E212" s="4">
        <f t="shared" si="6"/>
        <v>0.33962264150943394</v>
      </c>
      <c r="F212">
        <f t="shared" si="7"/>
        <v>2</v>
      </c>
    </row>
    <row r="213" spans="1:6" x14ac:dyDescent="0.25">
      <c r="A213" t="s">
        <v>459</v>
      </c>
      <c r="B213" t="s">
        <v>439</v>
      </c>
      <c r="C213" t="s">
        <v>460</v>
      </c>
      <c r="D213">
        <v>22.4</v>
      </c>
      <c r="E213" s="4">
        <f t="shared" si="6"/>
        <v>0.11320754716981132</v>
      </c>
      <c r="F213">
        <f t="shared" si="7"/>
        <v>1</v>
      </c>
    </row>
    <row r="214" spans="1:6" x14ac:dyDescent="0.25">
      <c r="A214" t="s">
        <v>447</v>
      </c>
      <c r="B214" t="s">
        <v>439</v>
      </c>
      <c r="C214" t="s">
        <v>448</v>
      </c>
      <c r="D214">
        <v>33.200000000000003</v>
      </c>
      <c r="E214" s="4">
        <f t="shared" si="6"/>
        <v>0.49056603773584906</v>
      </c>
      <c r="F214">
        <f t="shared" si="7"/>
        <v>3</v>
      </c>
    </row>
    <row r="215" spans="1:6" x14ac:dyDescent="0.25">
      <c r="A215" t="s">
        <v>449</v>
      </c>
      <c r="B215" t="s">
        <v>439</v>
      </c>
      <c r="C215" t="s">
        <v>450</v>
      </c>
      <c r="D215">
        <v>30.2</v>
      </c>
      <c r="E215" s="4">
        <f t="shared" si="6"/>
        <v>0.39245283018867927</v>
      </c>
      <c r="F215">
        <f t="shared" si="7"/>
        <v>2</v>
      </c>
    </row>
    <row r="216" spans="1:6" x14ac:dyDescent="0.25">
      <c r="A216" t="s">
        <v>451</v>
      </c>
      <c r="B216" t="s">
        <v>439</v>
      </c>
      <c r="C216" t="s">
        <v>452</v>
      </c>
      <c r="D216">
        <v>33.1</v>
      </c>
      <c r="E216" s="4">
        <f t="shared" si="6"/>
        <v>0.47924528301886793</v>
      </c>
      <c r="F216">
        <f t="shared" si="7"/>
        <v>3</v>
      </c>
    </row>
    <row r="217" spans="1:6" x14ac:dyDescent="0.25">
      <c r="A217" t="s">
        <v>453</v>
      </c>
      <c r="B217" t="s">
        <v>439</v>
      </c>
      <c r="C217" t="s">
        <v>454</v>
      </c>
      <c r="D217">
        <v>58.6</v>
      </c>
      <c r="E217" s="4">
        <f t="shared" si="6"/>
        <v>0.90188679245283021</v>
      </c>
      <c r="F217">
        <f t="shared" si="7"/>
        <v>5</v>
      </c>
    </row>
    <row r="218" spans="1:6" x14ac:dyDescent="0.25">
      <c r="A218" t="s">
        <v>455</v>
      </c>
      <c r="B218" t="s">
        <v>439</v>
      </c>
      <c r="C218" t="s">
        <v>456</v>
      </c>
      <c r="D218">
        <v>31.3</v>
      </c>
      <c r="E218" s="4">
        <f t="shared" si="6"/>
        <v>0.41509433962264153</v>
      </c>
      <c r="F218">
        <f t="shared" si="7"/>
        <v>3</v>
      </c>
    </row>
    <row r="219" spans="1:6" x14ac:dyDescent="0.25">
      <c r="A219" t="s">
        <v>461</v>
      </c>
      <c r="B219" t="s">
        <v>462</v>
      </c>
      <c r="C219" t="s">
        <v>463</v>
      </c>
      <c r="D219">
        <v>14.3</v>
      </c>
      <c r="E219" s="4">
        <f t="shared" si="6"/>
        <v>3.7735849056603774E-3</v>
      </c>
      <c r="F219">
        <f t="shared" si="7"/>
        <v>1</v>
      </c>
    </row>
    <row r="220" spans="1:6" x14ac:dyDescent="0.25">
      <c r="A220" t="s">
        <v>464</v>
      </c>
      <c r="B220" t="s">
        <v>462</v>
      </c>
      <c r="C220" t="s">
        <v>465</v>
      </c>
      <c r="D220">
        <v>25.4</v>
      </c>
      <c r="E220" s="4">
        <f t="shared" si="6"/>
        <v>0.21698113207547171</v>
      </c>
      <c r="F220">
        <f t="shared" si="7"/>
        <v>2</v>
      </c>
    </row>
    <row r="221" spans="1:6" x14ac:dyDescent="0.25">
      <c r="A221" t="s">
        <v>466</v>
      </c>
      <c r="B221" t="s">
        <v>462</v>
      </c>
      <c r="C221" t="s">
        <v>467</v>
      </c>
      <c r="D221">
        <v>19.600000000000001</v>
      </c>
      <c r="E221" s="4">
        <f t="shared" si="6"/>
        <v>7.1698113207547168E-2</v>
      </c>
      <c r="F221">
        <f t="shared" si="7"/>
        <v>1</v>
      </c>
    </row>
    <row r="222" spans="1:6" x14ac:dyDescent="0.25">
      <c r="A222" t="s">
        <v>468</v>
      </c>
      <c r="B222" t="s">
        <v>462</v>
      </c>
      <c r="C222" t="s">
        <v>469</v>
      </c>
      <c r="D222">
        <v>36</v>
      </c>
      <c r="E222" s="4">
        <f t="shared" si="6"/>
        <v>0.5811320754716981</v>
      </c>
      <c r="F222">
        <f t="shared" si="7"/>
        <v>3</v>
      </c>
    </row>
    <row r="223" spans="1:6" x14ac:dyDescent="0.25">
      <c r="A223" t="s">
        <v>470</v>
      </c>
      <c r="B223" t="s">
        <v>462</v>
      </c>
      <c r="C223" t="s">
        <v>471</v>
      </c>
      <c r="D223">
        <v>45.8</v>
      </c>
      <c r="E223" s="4">
        <f t="shared" si="6"/>
        <v>0.76226415094339628</v>
      </c>
      <c r="F223">
        <f t="shared" si="7"/>
        <v>4</v>
      </c>
    </row>
    <row r="224" spans="1:6" x14ac:dyDescent="0.25">
      <c r="A224" t="s">
        <v>472</v>
      </c>
      <c r="B224" t="s">
        <v>473</v>
      </c>
      <c r="C224" t="s">
        <v>474</v>
      </c>
      <c r="D224">
        <v>32.799999999999997</v>
      </c>
      <c r="E224" s="4">
        <f t="shared" si="6"/>
        <v>0.46415094339622642</v>
      </c>
      <c r="F224">
        <f t="shared" si="7"/>
        <v>3</v>
      </c>
    </row>
    <row r="225" spans="1:6" x14ac:dyDescent="0.25">
      <c r="A225" t="s">
        <v>475</v>
      </c>
      <c r="B225" t="s">
        <v>473</v>
      </c>
      <c r="C225" t="s">
        <v>476</v>
      </c>
      <c r="D225">
        <v>38.200000000000003</v>
      </c>
      <c r="E225" s="4">
        <f t="shared" si="6"/>
        <v>0.62264150943396224</v>
      </c>
      <c r="F225">
        <f t="shared" si="7"/>
        <v>4</v>
      </c>
    </row>
    <row r="226" spans="1:6" x14ac:dyDescent="0.25">
      <c r="A226" t="s">
        <v>477</v>
      </c>
      <c r="B226" t="s">
        <v>473</v>
      </c>
      <c r="C226" t="s">
        <v>478</v>
      </c>
      <c r="D226">
        <v>31.2</v>
      </c>
      <c r="E226" s="4">
        <f t="shared" si="6"/>
        <v>0.41132075471698115</v>
      </c>
      <c r="F226">
        <f t="shared" si="7"/>
        <v>3</v>
      </c>
    </row>
    <row r="227" spans="1:6" x14ac:dyDescent="0.25">
      <c r="A227" t="s">
        <v>479</v>
      </c>
      <c r="B227" t="s">
        <v>473</v>
      </c>
      <c r="C227" t="s">
        <v>480</v>
      </c>
      <c r="D227">
        <v>98.3</v>
      </c>
      <c r="E227" s="4">
        <f t="shared" si="6"/>
        <v>0.98867924528301887</v>
      </c>
      <c r="F227">
        <f t="shared" si="7"/>
        <v>5</v>
      </c>
    </row>
    <row r="228" spans="1:6" x14ac:dyDescent="0.25">
      <c r="A228" t="s">
        <v>481</v>
      </c>
      <c r="B228" t="s">
        <v>473</v>
      </c>
      <c r="C228" t="s">
        <v>482</v>
      </c>
      <c r="D228">
        <v>81.599999999999994</v>
      </c>
      <c r="E228" s="4">
        <f t="shared" si="6"/>
        <v>0.96603773584905661</v>
      </c>
      <c r="F228">
        <f t="shared" si="7"/>
        <v>5</v>
      </c>
    </row>
    <row r="229" spans="1:6" x14ac:dyDescent="0.25">
      <c r="A229" t="s">
        <v>483</v>
      </c>
      <c r="B229" t="s">
        <v>473</v>
      </c>
      <c r="C229" t="s">
        <v>484</v>
      </c>
      <c r="D229">
        <v>45.9</v>
      </c>
      <c r="E229" s="4">
        <f t="shared" si="6"/>
        <v>0.76603773584905666</v>
      </c>
      <c r="F229">
        <f t="shared" si="7"/>
        <v>4</v>
      </c>
    </row>
    <row r="230" spans="1:6" x14ac:dyDescent="0.25">
      <c r="A230" t="s">
        <v>485</v>
      </c>
      <c r="B230" t="s">
        <v>473</v>
      </c>
      <c r="C230" t="s">
        <v>486</v>
      </c>
      <c r="D230">
        <v>35.9</v>
      </c>
      <c r="E230" s="4">
        <f t="shared" si="6"/>
        <v>0.57735849056603772</v>
      </c>
      <c r="F230">
        <f t="shared" si="7"/>
        <v>3</v>
      </c>
    </row>
    <row r="231" spans="1:6" x14ac:dyDescent="0.25">
      <c r="A231" t="s">
        <v>489</v>
      </c>
      <c r="B231" t="s">
        <v>473</v>
      </c>
      <c r="C231" t="s">
        <v>490</v>
      </c>
      <c r="D231">
        <v>40.299999999999997</v>
      </c>
      <c r="E231" s="4">
        <f t="shared" si="6"/>
        <v>0.66792452830188676</v>
      </c>
      <c r="F231">
        <f t="shared" si="7"/>
        <v>4</v>
      </c>
    </row>
    <row r="232" spans="1:6" x14ac:dyDescent="0.25">
      <c r="A232" t="s">
        <v>487</v>
      </c>
      <c r="B232" t="s">
        <v>473</v>
      </c>
      <c r="C232" t="s">
        <v>488</v>
      </c>
      <c r="D232">
        <v>29.6</v>
      </c>
      <c r="E232" s="4">
        <f t="shared" si="6"/>
        <v>0.3622641509433962</v>
      </c>
      <c r="F232">
        <f t="shared" si="7"/>
        <v>2</v>
      </c>
    </row>
    <row r="233" spans="1:6" x14ac:dyDescent="0.25">
      <c r="A233" t="s">
        <v>491</v>
      </c>
      <c r="B233" t="s">
        <v>473</v>
      </c>
      <c r="C233" t="s">
        <v>492</v>
      </c>
      <c r="D233">
        <v>25</v>
      </c>
      <c r="E233" s="4">
        <f t="shared" si="6"/>
        <v>0.18867924528301888</v>
      </c>
      <c r="F233">
        <f t="shared" si="7"/>
        <v>1</v>
      </c>
    </row>
    <row r="234" spans="1:6" x14ac:dyDescent="0.25">
      <c r="A234" t="s">
        <v>493</v>
      </c>
      <c r="B234" t="s">
        <v>473</v>
      </c>
      <c r="C234" t="s">
        <v>494</v>
      </c>
      <c r="D234">
        <v>33.1</v>
      </c>
      <c r="E234" s="4">
        <f t="shared" si="6"/>
        <v>0.47924528301886793</v>
      </c>
      <c r="F234">
        <f t="shared" si="7"/>
        <v>3</v>
      </c>
    </row>
    <row r="235" spans="1:6" x14ac:dyDescent="0.25">
      <c r="A235" t="s">
        <v>495</v>
      </c>
      <c r="B235" t="s">
        <v>473</v>
      </c>
      <c r="C235" t="s">
        <v>496</v>
      </c>
      <c r="D235">
        <v>34.5</v>
      </c>
      <c r="E235" s="4">
        <f t="shared" si="6"/>
        <v>0.54528301886792452</v>
      </c>
      <c r="F235">
        <f t="shared" si="7"/>
        <v>3</v>
      </c>
    </row>
    <row r="236" spans="1:6" x14ac:dyDescent="0.25">
      <c r="A236" t="s">
        <v>497</v>
      </c>
      <c r="B236" t="s">
        <v>498</v>
      </c>
      <c r="C236" t="s">
        <v>499</v>
      </c>
      <c r="D236">
        <v>40</v>
      </c>
      <c r="E236" s="4">
        <f t="shared" si="6"/>
        <v>0.65471698113207544</v>
      </c>
      <c r="F236">
        <f t="shared" si="7"/>
        <v>4</v>
      </c>
    </row>
    <row r="237" spans="1:6" x14ac:dyDescent="0.25">
      <c r="A237" t="s">
        <v>500</v>
      </c>
      <c r="B237" t="s">
        <v>498</v>
      </c>
      <c r="C237" t="s">
        <v>501</v>
      </c>
      <c r="D237">
        <v>15.4</v>
      </c>
      <c r="E237" s="4">
        <f t="shared" si="6"/>
        <v>1.1320754716981131E-2</v>
      </c>
      <c r="F237">
        <f t="shared" si="7"/>
        <v>1</v>
      </c>
    </row>
    <row r="238" spans="1:6" x14ac:dyDescent="0.25">
      <c r="A238" t="s">
        <v>502</v>
      </c>
      <c r="B238" t="s">
        <v>498</v>
      </c>
      <c r="C238" t="s">
        <v>503</v>
      </c>
      <c r="D238">
        <v>20.9</v>
      </c>
      <c r="E238" s="4">
        <f t="shared" si="6"/>
        <v>7.9245283018867921E-2</v>
      </c>
      <c r="F238">
        <f t="shared" si="7"/>
        <v>1</v>
      </c>
    </row>
    <row r="239" spans="1:6" x14ac:dyDescent="0.25">
      <c r="A239" t="s">
        <v>504</v>
      </c>
      <c r="B239" t="s">
        <v>498</v>
      </c>
      <c r="C239" t="s">
        <v>505</v>
      </c>
      <c r="D239">
        <v>43.3</v>
      </c>
      <c r="E239" s="4">
        <f t="shared" si="6"/>
        <v>0.72264150943396221</v>
      </c>
      <c r="F239">
        <f t="shared" si="7"/>
        <v>4</v>
      </c>
    </row>
    <row r="240" spans="1:6" x14ac:dyDescent="0.25">
      <c r="A240" t="s">
        <v>506</v>
      </c>
      <c r="B240" t="s">
        <v>498</v>
      </c>
      <c r="C240" t="s">
        <v>507</v>
      </c>
      <c r="D240">
        <v>21.4</v>
      </c>
      <c r="E240" s="4">
        <f t="shared" si="6"/>
        <v>9.6226415094339629E-2</v>
      </c>
      <c r="F240">
        <f t="shared" si="7"/>
        <v>1</v>
      </c>
    </row>
    <row r="241" spans="1:6" x14ac:dyDescent="0.25">
      <c r="A241" t="s">
        <v>508</v>
      </c>
      <c r="B241" t="s">
        <v>498</v>
      </c>
      <c r="C241" t="s">
        <v>509</v>
      </c>
      <c r="D241">
        <v>21</v>
      </c>
      <c r="E241" s="4">
        <f t="shared" si="6"/>
        <v>8.4905660377358486E-2</v>
      </c>
      <c r="F241">
        <f t="shared" si="7"/>
        <v>1</v>
      </c>
    </row>
    <row r="242" spans="1:6" x14ac:dyDescent="0.25">
      <c r="A242" t="s">
        <v>510</v>
      </c>
      <c r="B242" t="s">
        <v>498</v>
      </c>
      <c r="C242" t="s">
        <v>511</v>
      </c>
      <c r="D242">
        <v>26.5</v>
      </c>
      <c r="E242" s="4">
        <f t="shared" si="6"/>
        <v>0.24528301886792453</v>
      </c>
      <c r="F242">
        <f t="shared" si="7"/>
        <v>2</v>
      </c>
    </row>
    <row r="243" spans="1:6" x14ac:dyDescent="0.25">
      <c r="A243" t="s">
        <v>512</v>
      </c>
      <c r="B243" t="s">
        <v>498</v>
      </c>
      <c r="C243" t="s">
        <v>513</v>
      </c>
      <c r="D243">
        <v>18.399999999999999</v>
      </c>
      <c r="E243" s="4">
        <f t="shared" si="6"/>
        <v>5.849056603773585E-2</v>
      </c>
      <c r="F243">
        <f t="shared" si="7"/>
        <v>1</v>
      </c>
    </row>
    <row r="244" spans="1:6" x14ac:dyDescent="0.25">
      <c r="A244" t="s">
        <v>514</v>
      </c>
      <c r="B244" t="s">
        <v>498</v>
      </c>
      <c r="C244" t="s">
        <v>515</v>
      </c>
      <c r="D244">
        <v>17.399999999999999</v>
      </c>
      <c r="E244" s="4">
        <f t="shared" si="6"/>
        <v>3.3962264150943396E-2</v>
      </c>
      <c r="F244">
        <f t="shared" si="7"/>
        <v>1</v>
      </c>
    </row>
    <row r="245" spans="1:6" x14ac:dyDescent="0.25">
      <c r="A245" t="s">
        <v>516</v>
      </c>
      <c r="B245" t="s">
        <v>498</v>
      </c>
      <c r="C245" t="s">
        <v>517</v>
      </c>
      <c r="D245">
        <v>16.399999999999999</v>
      </c>
      <c r="E245" s="4">
        <f t="shared" si="6"/>
        <v>1.8867924528301886E-2</v>
      </c>
      <c r="F245">
        <f t="shared" si="7"/>
        <v>1</v>
      </c>
    </row>
    <row r="246" spans="1:6" x14ac:dyDescent="0.25">
      <c r="A246" t="s">
        <v>518</v>
      </c>
      <c r="B246" t="s">
        <v>498</v>
      </c>
      <c r="C246" t="s">
        <v>519</v>
      </c>
      <c r="D246">
        <v>26.8</v>
      </c>
      <c r="E246" s="4">
        <f t="shared" si="6"/>
        <v>0.25849056603773585</v>
      </c>
      <c r="F246">
        <f t="shared" si="7"/>
        <v>2</v>
      </c>
    </row>
    <row r="247" spans="1:6" x14ac:dyDescent="0.25">
      <c r="A247" t="s">
        <v>520</v>
      </c>
      <c r="B247" t="s">
        <v>521</v>
      </c>
      <c r="C247" t="s">
        <v>522</v>
      </c>
      <c r="D247">
        <v>17.899999999999999</v>
      </c>
      <c r="E247" s="4">
        <f t="shared" si="6"/>
        <v>4.1509433962264149E-2</v>
      </c>
      <c r="F247">
        <f t="shared" si="7"/>
        <v>1</v>
      </c>
    </row>
    <row r="248" spans="1:6" x14ac:dyDescent="0.25">
      <c r="A248" t="s">
        <v>523</v>
      </c>
      <c r="B248" t="s">
        <v>521</v>
      </c>
      <c r="C248" t="s">
        <v>524</v>
      </c>
      <c r="D248">
        <v>30.7</v>
      </c>
      <c r="E248" s="4">
        <f t="shared" si="6"/>
        <v>0.4037735849056604</v>
      </c>
      <c r="F248">
        <f t="shared" si="7"/>
        <v>3</v>
      </c>
    </row>
    <row r="249" spans="1:6" x14ac:dyDescent="0.25">
      <c r="A249" t="s">
        <v>525</v>
      </c>
      <c r="B249" t="s">
        <v>521</v>
      </c>
      <c r="C249" t="s">
        <v>526</v>
      </c>
      <c r="D249">
        <v>52.4</v>
      </c>
      <c r="E249" s="4">
        <f t="shared" si="6"/>
        <v>0.84150943396226419</v>
      </c>
      <c r="F249">
        <f t="shared" si="7"/>
        <v>5</v>
      </c>
    </row>
    <row r="250" spans="1:6" x14ac:dyDescent="0.25">
      <c r="A250" t="s">
        <v>527</v>
      </c>
      <c r="B250" t="s">
        <v>521</v>
      </c>
      <c r="C250" t="s">
        <v>528</v>
      </c>
      <c r="D250">
        <v>27</v>
      </c>
      <c r="E250" s="4">
        <f t="shared" si="6"/>
        <v>0.27735849056603773</v>
      </c>
      <c r="F250">
        <f t="shared" si="7"/>
        <v>2</v>
      </c>
    </row>
    <row r="251" spans="1:6" x14ac:dyDescent="0.25">
      <c r="A251" t="s">
        <v>529</v>
      </c>
      <c r="B251" t="s">
        <v>521</v>
      </c>
      <c r="C251" t="s">
        <v>530</v>
      </c>
      <c r="D251">
        <v>23.3</v>
      </c>
      <c r="E251" s="4">
        <f t="shared" si="6"/>
        <v>0.13584905660377358</v>
      </c>
      <c r="F251">
        <f t="shared" si="7"/>
        <v>1</v>
      </c>
    </row>
    <row r="252" spans="1:6" x14ac:dyDescent="0.25">
      <c r="A252" t="s">
        <v>531</v>
      </c>
      <c r="B252" t="s">
        <v>521</v>
      </c>
      <c r="C252" t="s">
        <v>532</v>
      </c>
      <c r="D252">
        <v>33.700000000000003</v>
      </c>
      <c r="E252" s="4">
        <f t="shared" si="6"/>
        <v>0.50754716981132075</v>
      </c>
      <c r="F252">
        <f t="shared" si="7"/>
        <v>3</v>
      </c>
    </row>
    <row r="253" spans="1:6" x14ac:dyDescent="0.25">
      <c r="A253" t="s">
        <v>533</v>
      </c>
      <c r="B253" t="s">
        <v>521</v>
      </c>
      <c r="C253" t="s">
        <v>534</v>
      </c>
      <c r="D253">
        <v>25.7</v>
      </c>
      <c r="E253" s="4">
        <f t="shared" si="6"/>
        <v>0.22641509433962265</v>
      </c>
      <c r="F253">
        <f t="shared" si="7"/>
        <v>2</v>
      </c>
    </row>
    <row r="254" spans="1:6" x14ac:dyDescent="0.25">
      <c r="A254" t="s">
        <v>535</v>
      </c>
      <c r="B254" t="s">
        <v>521</v>
      </c>
      <c r="C254" t="s">
        <v>536</v>
      </c>
      <c r="D254">
        <v>21.7</v>
      </c>
      <c r="E254" s="4">
        <f t="shared" si="6"/>
        <v>0.10566037735849057</v>
      </c>
      <c r="F254">
        <f t="shared" si="7"/>
        <v>1</v>
      </c>
    </row>
    <row r="255" spans="1:6" x14ac:dyDescent="0.25">
      <c r="A255" t="s">
        <v>537</v>
      </c>
      <c r="B255" t="s">
        <v>521</v>
      </c>
      <c r="C255" t="s">
        <v>538</v>
      </c>
      <c r="D255">
        <v>21.4</v>
      </c>
      <c r="E255" s="4">
        <f t="shared" si="6"/>
        <v>9.6226415094339629E-2</v>
      </c>
      <c r="F255">
        <f t="shared" si="7"/>
        <v>1</v>
      </c>
    </row>
    <row r="256" spans="1:6" x14ac:dyDescent="0.25">
      <c r="A256" t="s">
        <v>539</v>
      </c>
      <c r="B256" t="s">
        <v>521</v>
      </c>
      <c r="C256" t="s">
        <v>540</v>
      </c>
      <c r="D256">
        <v>22.8</v>
      </c>
      <c r="E256" s="4">
        <f t="shared" si="6"/>
        <v>0.1169811320754717</v>
      </c>
      <c r="F256">
        <f t="shared" si="7"/>
        <v>1</v>
      </c>
    </row>
    <row r="257" spans="1:6" x14ac:dyDescent="0.25">
      <c r="A257" t="s">
        <v>541</v>
      </c>
      <c r="B257" t="s">
        <v>542</v>
      </c>
      <c r="C257" t="s">
        <v>543</v>
      </c>
      <c r="D257">
        <v>59.4</v>
      </c>
      <c r="E257" s="4">
        <f t="shared" si="6"/>
        <v>0.90566037735849059</v>
      </c>
      <c r="F257">
        <f t="shared" si="7"/>
        <v>5</v>
      </c>
    </row>
    <row r="258" spans="1:6" x14ac:dyDescent="0.25">
      <c r="A258" t="s">
        <v>544</v>
      </c>
      <c r="B258" t="s">
        <v>542</v>
      </c>
      <c r="C258" t="s">
        <v>545</v>
      </c>
      <c r="D258">
        <v>43.3</v>
      </c>
      <c r="E258" s="4">
        <f t="shared" ref="E258:E321" si="8">_xlfn.RANK.AVG(D258,D$2:D$266,1)/COUNTIF(D$2:D$266,"&gt;0")</f>
        <v>0.72264150943396221</v>
      </c>
      <c r="F258">
        <f t="shared" si="7"/>
        <v>4</v>
      </c>
    </row>
    <row r="259" spans="1:6" x14ac:dyDescent="0.25">
      <c r="A259" t="s">
        <v>546</v>
      </c>
      <c r="B259" t="s">
        <v>542</v>
      </c>
      <c r="C259" t="s">
        <v>547</v>
      </c>
      <c r="D259">
        <v>52.5</v>
      </c>
      <c r="E259" s="4">
        <f t="shared" si="8"/>
        <v>0.84528301886792456</v>
      </c>
      <c r="F259">
        <f t="shared" ref="F259:F266" si="9">FLOOR((E259+0.1999999999)/0.2,1)</f>
        <v>5</v>
      </c>
    </row>
    <row r="260" spans="1:6" x14ac:dyDescent="0.25">
      <c r="A260" t="s">
        <v>548</v>
      </c>
      <c r="B260" t="s">
        <v>542</v>
      </c>
      <c r="C260" t="s">
        <v>549</v>
      </c>
      <c r="D260">
        <v>29</v>
      </c>
      <c r="E260" s="4">
        <f t="shared" si="8"/>
        <v>0.33584905660377357</v>
      </c>
      <c r="F260">
        <f t="shared" si="9"/>
        <v>2</v>
      </c>
    </row>
    <row r="261" spans="1:6" x14ac:dyDescent="0.25">
      <c r="A261" t="s">
        <v>550</v>
      </c>
      <c r="B261" t="s">
        <v>542</v>
      </c>
      <c r="C261" t="s">
        <v>551</v>
      </c>
      <c r="D261">
        <v>36.200000000000003</v>
      </c>
      <c r="E261" s="4">
        <f t="shared" si="8"/>
        <v>0.58490566037735847</v>
      </c>
      <c r="F261">
        <f t="shared" si="9"/>
        <v>3</v>
      </c>
    </row>
    <row r="262" spans="1:6" x14ac:dyDescent="0.25">
      <c r="A262" t="s">
        <v>552</v>
      </c>
      <c r="B262" t="s">
        <v>542</v>
      </c>
      <c r="C262" t="s">
        <v>553</v>
      </c>
      <c r="D262">
        <v>39.5</v>
      </c>
      <c r="E262" s="4">
        <f t="shared" si="8"/>
        <v>0.64150943396226412</v>
      </c>
      <c r="F262">
        <f t="shared" si="9"/>
        <v>4</v>
      </c>
    </row>
    <row r="263" spans="1:6" x14ac:dyDescent="0.25">
      <c r="A263" t="s">
        <v>554</v>
      </c>
      <c r="B263" t="s">
        <v>542</v>
      </c>
      <c r="C263" t="s">
        <v>555</v>
      </c>
      <c r="D263">
        <v>27.3</v>
      </c>
      <c r="E263" s="4">
        <f t="shared" si="8"/>
        <v>0.29056603773584905</v>
      </c>
      <c r="F263">
        <f t="shared" si="9"/>
        <v>2</v>
      </c>
    </row>
    <row r="264" spans="1:6" x14ac:dyDescent="0.25">
      <c r="A264" t="s">
        <v>556</v>
      </c>
      <c r="B264" t="s">
        <v>542</v>
      </c>
      <c r="C264" t="s">
        <v>557</v>
      </c>
      <c r="D264">
        <v>36.6</v>
      </c>
      <c r="E264" s="4">
        <f t="shared" si="8"/>
        <v>0.5962264150943396</v>
      </c>
      <c r="F264">
        <f t="shared" si="9"/>
        <v>3</v>
      </c>
    </row>
    <row r="265" spans="1:6" x14ac:dyDescent="0.25">
      <c r="A265" t="s">
        <v>558</v>
      </c>
      <c r="B265" t="s">
        <v>542</v>
      </c>
      <c r="C265" t="s">
        <v>559</v>
      </c>
      <c r="D265">
        <v>26.6</v>
      </c>
      <c r="E265" s="4">
        <f t="shared" si="8"/>
        <v>0.24905660377358491</v>
      </c>
      <c r="F265">
        <f t="shared" si="9"/>
        <v>2</v>
      </c>
    </row>
    <row r="266" spans="1:6" x14ac:dyDescent="0.25">
      <c r="A266" t="s">
        <v>560</v>
      </c>
      <c r="B266" t="s">
        <v>542</v>
      </c>
      <c r="C266" t="s">
        <v>561</v>
      </c>
      <c r="D266">
        <v>32</v>
      </c>
      <c r="E266" s="4">
        <f t="shared" si="8"/>
        <v>0.43962264150943398</v>
      </c>
      <c r="F266">
        <f t="shared" si="9"/>
        <v>3</v>
      </c>
    </row>
  </sheetData>
  <sortState xmlns:xlrd2="http://schemas.microsoft.com/office/spreadsheetml/2017/richdata2" ref="A2:F266">
    <sortCondition ref="B2:B266"/>
    <sortCondition ref="C2:C26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8192C-701E-48F1-9E96-9564122B7E42}">
  <dimension ref="A1:R266"/>
  <sheetViews>
    <sheetView workbookViewId="0">
      <selection activeCell="X25" sqref="X25"/>
    </sheetView>
  </sheetViews>
  <sheetFormatPr defaultRowHeight="15" x14ac:dyDescent="0.25"/>
  <sheetData>
    <row r="1" spans="1:18" x14ac:dyDescent="0.25">
      <c r="A1" s="1" t="s">
        <v>1</v>
      </c>
      <c r="B1" s="1" t="s">
        <v>2</v>
      </c>
      <c r="C1" s="1" t="s">
        <v>3</v>
      </c>
      <c r="D1" s="1">
        <v>2021</v>
      </c>
      <c r="E1" s="1">
        <v>2020</v>
      </c>
      <c r="F1" s="1">
        <v>2019</v>
      </c>
      <c r="G1" s="1">
        <v>2018</v>
      </c>
      <c r="H1" s="1" t="s">
        <v>654</v>
      </c>
      <c r="I1" s="1" t="s">
        <v>648</v>
      </c>
      <c r="J1" s="1" t="s">
        <v>649</v>
      </c>
      <c r="K1" s="1" t="s">
        <v>650</v>
      </c>
      <c r="L1" s="1" t="s">
        <v>655</v>
      </c>
      <c r="M1" s="1" t="s">
        <v>651</v>
      </c>
      <c r="N1" s="1" t="s">
        <v>652</v>
      </c>
      <c r="O1" s="1" t="s">
        <v>653</v>
      </c>
      <c r="P1" s="1" t="s">
        <v>657</v>
      </c>
      <c r="Q1" s="1" t="s">
        <v>658</v>
      </c>
      <c r="R1" s="1" t="s">
        <v>659</v>
      </c>
    </row>
    <row r="2" spans="1:18" x14ac:dyDescent="0.25">
      <c r="A2" t="s">
        <v>4</v>
      </c>
      <c r="B2" t="s">
        <v>5</v>
      </c>
      <c r="C2" t="s">
        <v>6</v>
      </c>
      <c r="D2">
        <v>55.6</v>
      </c>
      <c r="E2">
        <v>58.8</v>
      </c>
      <c r="F2">
        <v>61.4</v>
      </c>
      <c r="G2">
        <v>62.3</v>
      </c>
      <c r="H2" s="4">
        <f>_xlfn.RANK.AVG(D2,D$2:D$266,1)/COUNTIF(D$2:D$266,"&gt;0")</f>
        <v>0.11259541984732824</v>
      </c>
      <c r="I2" s="4">
        <f t="shared" ref="I2:J2" si="0">_xlfn.RANK.AVG(E2,E$2:E$266,1)/COUNTIF(E$2:E$266,"&gt;0")</f>
        <v>8.2061068702290074E-2</v>
      </c>
      <c r="J2" s="4">
        <f t="shared" si="0"/>
        <v>8.2061068702290074E-2</v>
      </c>
      <c r="K2" s="4">
        <f>_xlfn.RANK.AVG(G2,G$2:G$266,1)/COUNTIF(G$2:G$266,"&gt;0")</f>
        <v>7.061068702290077E-2</v>
      </c>
      <c r="L2" s="29">
        <f>FLOOR((H2+0.1999999999)/0.2,1)</f>
        <v>1</v>
      </c>
      <c r="M2" s="29">
        <f t="shared" ref="M2:O2" si="1">FLOOR((I2+0.1999999999)/0.2,1)</f>
        <v>1</v>
      </c>
      <c r="N2" s="29">
        <f t="shared" si="1"/>
        <v>1</v>
      </c>
      <c r="O2" s="29">
        <f t="shared" si="1"/>
        <v>1</v>
      </c>
      <c r="P2" s="29">
        <v>44.4</v>
      </c>
      <c r="Q2" s="4">
        <f>_xlfn.RANK.AVG(P2,P$2:P$266,1)/COUNTIF(P$2:P$266,"&gt;0")</f>
        <v>0.88358778625954193</v>
      </c>
      <c r="R2">
        <f>6-FLOOR((Q2+0.1999999999)/0.2,1)</f>
        <v>1</v>
      </c>
    </row>
    <row r="3" spans="1:18" x14ac:dyDescent="0.25">
      <c r="A3" t="s">
        <v>7</v>
      </c>
      <c r="B3" t="s">
        <v>5</v>
      </c>
      <c r="C3" t="s">
        <v>8</v>
      </c>
      <c r="D3">
        <v>76.5</v>
      </c>
      <c r="E3">
        <v>81.900000000000006</v>
      </c>
      <c r="F3">
        <v>84.3</v>
      </c>
      <c r="G3">
        <v>87.4</v>
      </c>
      <c r="H3" s="4">
        <f t="shared" ref="H3:H66" si="2">_xlfn.RANK.AVG(D3,D$2:D$266,1)/COUNTIF(D$2:D$266,"&gt;0")</f>
        <v>0.58778625954198471</v>
      </c>
      <c r="I3" s="4">
        <f t="shared" ref="I3:I66" si="3">_xlfn.RANK.AVG(E3,E$2:E$266,1)/COUNTIF(E$2:E$266,"&gt;0")</f>
        <v>0.56870229007633588</v>
      </c>
      <c r="J3" s="4">
        <f t="shared" ref="J3:J66" si="4">_xlfn.RANK.AVG(F3,F$2:F$266,1)/COUNTIF(F$2:F$266,"&gt;0")</f>
        <v>0.58778625954198471</v>
      </c>
      <c r="K3" s="4">
        <f t="shared" ref="K3:K66" si="5">_xlfn.RANK.AVG(G3,G$2:G$266,1)/COUNTIF(G$2:G$266,"&gt;0")</f>
        <v>0.56679389312977102</v>
      </c>
      <c r="L3" s="29">
        <f t="shared" ref="L3:L66" si="6">FLOOR((H3+0.1999999999)/0.2,1)</f>
        <v>3</v>
      </c>
      <c r="M3" s="29">
        <f t="shared" ref="M3:M66" si="7">FLOOR((I3+0.1999999999)/0.2,1)</f>
        <v>3</v>
      </c>
      <c r="N3" s="29">
        <f t="shared" ref="N3:N66" si="8">FLOOR((J3+0.1999999999)/0.2,1)</f>
        <v>3</v>
      </c>
      <c r="O3" s="29">
        <f t="shared" ref="O3:O66" si="9">FLOOR((K3+0.1999999999)/0.2,1)</f>
        <v>3</v>
      </c>
      <c r="P3" s="29">
        <v>23.5</v>
      </c>
      <c r="Q3" s="4">
        <f t="shared" ref="Q3:Q66" si="10">_xlfn.RANK.AVG(P3,P$2:P$266,1)/COUNTIF(P$2:P$266,"&gt;0")</f>
        <v>0.36641221374045801</v>
      </c>
      <c r="R3">
        <f t="shared" ref="R3:R66" si="11">6-FLOOR((Q3+0.1999999999)/0.2,1)</f>
        <v>4</v>
      </c>
    </row>
    <row r="4" spans="1:18" x14ac:dyDescent="0.25">
      <c r="A4" t="s">
        <v>11</v>
      </c>
      <c r="B4" t="s">
        <v>5</v>
      </c>
      <c r="C4" t="s">
        <v>12</v>
      </c>
      <c r="D4">
        <v>116.1</v>
      </c>
      <c r="E4">
        <v>125.2</v>
      </c>
      <c r="F4">
        <v>139.9</v>
      </c>
      <c r="G4">
        <v>140.80000000000001</v>
      </c>
      <c r="H4" s="4">
        <f t="shared" si="2"/>
        <v>0.91984732824427484</v>
      </c>
      <c r="I4" s="4">
        <f t="shared" si="3"/>
        <v>0.9580152671755725</v>
      </c>
      <c r="J4" s="4">
        <f t="shared" si="4"/>
        <v>0.96946564885496178</v>
      </c>
      <c r="K4" s="4">
        <f t="shared" si="5"/>
        <v>0.9580152671755725</v>
      </c>
      <c r="L4" s="29">
        <f t="shared" si="6"/>
        <v>5</v>
      </c>
      <c r="M4" s="29">
        <f t="shared" si="7"/>
        <v>5</v>
      </c>
      <c r="N4" s="29">
        <f t="shared" si="8"/>
        <v>5</v>
      </c>
      <c r="O4" s="29">
        <f t="shared" si="9"/>
        <v>5</v>
      </c>
      <c r="P4" s="29">
        <v>16.099999999999994</v>
      </c>
      <c r="Q4" s="4">
        <f t="shared" si="10"/>
        <v>0.20419847328244276</v>
      </c>
      <c r="R4">
        <f t="shared" si="11"/>
        <v>4</v>
      </c>
    </row>
    <row r="5" spans="1:18" x14ac:dyDescent="0.25">
      <c r="A5" t="s">
        <v>13</v>
      </c>
      <c r="B5" t="s">
        <v>5</v>
      </c>
      <c r="C5" t="s">
        <v>14</v>
      </c>
      <c r="D5">
        <v>75.7</v>
      </c>
      <c r="E5">
        <v>76.2</v>
      </c>
      <c r="F5">
        <v>83</v>
      </c>
      <c r="G5">
        <v>78.099999999999994</v>
      </c>
      <c r="H5" s="4">
        <f t="shared" si="2"/>
        <v>0.56488549618320616</v>
      </c>
      <c r="I5" s="4">
        <f t="shared" si="3"/>
        <v>0.49236641221374045</v>
      </c>
      <c r="J5" s="4">
        <f t="shared" si="4"/>
        <v>0.5572519083969466</v>
      </c>
      <c r="K5" s="4">
        <f t="shared" si="5"/>
        <v>0.3931297709923664</v>
      </c>
      <c r="L5" s="29">
        <f t="shared" si="6"/>
        <v>3</v>
      </c>
      <c r="M5" s="29">
        <f t="shared" si="7"/>
        <v>3</v>
      </c>
      <c r="N5" s="29">
        <f t="shared" si="8"/>
        <v>3</v>
      </c>
      <c r="O5" s="29">
        <f t="shared" si="9"/>
        <v>2</v>
      </c>
      <c r="P5" s="29">
        <v>24.299999999999997</v>
      </c>
      <c r="Q5" s="4">
        <f t="shared" si="10"/>
        <v>0.39694656488549618</v>
      </c>
      <c r="R5">
        <f t="shared" si="11"/>
        <v>4</v>
      </c>
    </row>
    <row r="6" spans="1:18" x14ac:dyDescent="0.25">
      <c r="A6" t="s">
        <v>15</v>
      </c>
      <c r="B6" t="s">
        <v>5</v>
      </c>
      <c r="C6" t="s">
        <v>16</v>
      </c>
      <c r="D6">
        <v>74.3</v>
      </c>
      <c r="E6">
        <v>77.400000000000006</v>
      </c>
      <c r="F6">
        <v>72.599999999999994</v>
      </c>
      <c r="G6">
        <v>69.5</v>
      </c>
      <c r="H6" s="4">
        <f t="shared" si="2"/>
        <v>0.50954198473282442</v>
      </c>
      <c r="I6" s="4">
        <f t="shared" si="3"/>
        <v>0.51526717557251911</v>
      </c>
      <c r="J6" s="4">
        <f t="shared" si="4"/>
        <v>0.33396946564885494</v>
      </c>
      <c r="K6" s="4">
        <f t="shared" si="5"/>
        <v>0.21564885496183206</v>
      </c>
      <c r="L6" s="29">
        <f t="shared" si="6"/>
        <v>3</v>
      </c>
      <c r="M6" s="29">
        <f t="shared" si="7"/>
        <v>3</v>
      </c>
      <c r="N6" s="29">
        <f t="shared" si="8"/>
        <v>2</v>
      </c>
      <c r="O6" s="29">
        <f t="shared" si="9"/>
        <v>2</v>
      </c>
      <c r="P6" s="29">
        <v>25.700000000000003</v>
      </c>
      <c r="Q6" s="4">
        <f t="shared" si="10"/>
        <v>0.45229007633587787</v>
      </c>
      <c r="R6">
        <f t="shared" si="11"/>
        <v>3</v>
      </c>
    </row>
    <row r="7" spans="1:18" x14ac:dyDescent="0.25">
      <c r="A7" t="s">
        <v>19</v>
      </c>
      <c r="B7" t="s">
        <v>5</v>
      </c>
      <c r="C7" t="s">
        <v>20</v>
      </c>
      <c r="D7">
        <v>84.8</v>
      </c>
      <c r="E7">
        <v>82.3</v>
      </c>
      <c r="F7">
        <v>80.099999999999994</v>
      </c>
      <c r="G7">
        <v>83.2</v>
      </c>
      <c r="H7" s="4">
        <f t="shared" si="2"/>
        <v>0.73282442748091603</v>
      </c>
      <c r="I7" s="4">
        <f t="shared" si="3"/>
        <v>0.58778625954198471</v>
      </c>
      <c r="J7" s="4">
        <f t="shared" si="4"/>
        <v>0.50572519083969469</v>
      </c>
      <c r="K7" s="4">
        <f t="shared" si="5"/>
        <v>0.51145038167938928</v>
      </c>
      <c r="L7" s="29">
        <f t="shared" si="6"/>
        <v>4</v>
      </c>
      <c r="M7" s="29">
        <f t="shared" si="7"/>
        <v>3</v>
      </c>
      <c r="N7" s="29">
        <f t="shared" si="8"/>
        <v>3</v>
      </c>
      <c r="O7" s="29">
        <f t="shared" si="9"/>
        <v>3</v>
      </c>
      <c r="P7" s="29">
        <v>15.200000000000003</v>
      </c>
      <c r="Q7" s="4">
        <f t="shared" si="10"/>
        <v>0.18702290076335878</v>
      </c>
      <c r="R7">
        <f t="shared" si="11"/>
        <v>5</v>
      </c>
    </row>
    <row r="8" spans="1:18" x14ac:dyDescent="0.25">
      <c r="A8" t="s">
        <v>21</v>
      </c>
      <c r="B8" t="s">
        <v>5</v>
      </c>
      <c r="C8" t="s">
        <v>22</v>
      </c>
      <c r="D8">
        <v>73.5</v>
      </c>
      <c r="E8">
        <v>78</v>
      </c>
      <c r="F8">
        <v>82.5</v>
      </c>
      <c r="G8">
        <v>89.1</v>
      </c>
      <c r="H8" s="4">
        <f t="shared" si="2"/>
        <v>0.5</v>
      </c>
      <c r="I8" s="4">
        <f t="shared" si="3"/>
        <v>0.53053435114503822</v>
      </c>
      <c r="J8" s="4">
        <f t="shared" si="4"/>
        <v>0.55152671755725191</v>
      </c>
      <c r="K8" s="4">
        <f t="shared" si="5"/>
        <v>0.62595419847328249</v>
      </c>
      <c r="L8" s="29">
        <f t="shared" si="6"/>
        <v>3</v>
      </c>
      <c r="M8" s="29">
        <f t="shared" si="7"/>
        <v>3</v>
      </c>
      <c r="N8" s="29">
        <f t="shared" si="8"/>
        <v>3</v>
      </c>
      <c r="O8" s="29">
        <f t="shared" si="9"/>
        <v>4</v>
      </c>
      <c r="P8" s="29">
        <v>26.5</v>
      </c>
      <c r="Q8" s="4">
        <f t="shared" si="10"/>
        <v>0.46183206106870228</v>
      </c>
      <c r="R8">
        <f t="shared" si="11"/>
        <v>3</v>
      </c>
    </row>
    <row r="9" spans="1:18" x14ac:dyDescent="0.25">
      <c r="A9" t="s">
        <v>29</v>
      </c>
      <c r="B9" t="s">
        <v>5</v>
      </c>
      <c r="C9" t="s">
        <v>30</v>
      </c>
      <c r="D9">
        <v>98.4</v>
      </c>
      <c r="E9">
        <v>97.7</v>
      </c>
      <c r="F9">
        <v>91.2</v>
      </c>
      <c r="G9">
        <v>88.8</v>
      </c>
      <c r="H9" s="4">
        <f t="shared" si="2"/>
        <v>0.86259541984732824</v>
      </c>
      <c r="I9" s="4">
        <f t="shared" si="3"/>
        <v>0.84732824427480913</v>
      </c>
      <c r="J9" s="4">
        <f t="shared" si="4"/>
        <v>0.68511450381679384</v>
      </c>
      <c r="K9" s="4">
        <f t="shared" si="5"/>
        <v>0.6145038167938931</v>
      </c>
      <c r="L9" s="29">
        <f t="shared" si="6"/>
        <v>5</v>
      </c>
      <c r="M9" s="29">
        <f t="shared" si="7"/>
        <v>5</v>
      </c>
      <c r="N9" s="29">
        <f t="shared" si="8"/>
        <v>4</v>
      </c>
      <c r="O9" s="29">
        <f t="shared" si="9"/>
        <v>4</v>
      </c>
      <c r="P9" s="29">
        <v>1.5999999999999943</v>
      </c>
      <c r="Q9" s="4">
        <f t="shared" si="10"/>
        <v>1.5267175572519083E-2</v>
      </c>
      <c r="R9">
        <f t="shared" si="11"/>
        <v>5</v>
      </c>
    </row>
    <row r="10" spans="1:18" x14ac:dyDescent="0.25">
      <c r="A10" t="s">
        <v>23</v>
      </c>
      <c r="B10" t="s">
        <v>5</v>
      </c>
      <c r="C10" t="s">
        <v>24</v>
      </c>
      <c r="D10">
        <v>63.7</v>
      </c>
      <c r="E10">
        <v>64.099999999999994</v>
      </c>
      <c r="F10">
        <v>64.8</v>
      </c>
      <c r="G10">
        <v>72.5</v>
      </c>
      <c r="H10" s="4">
        <f t="shared" si="2"/>
        <v>0.24045801526717558</v>
      </c>
      <c r="I10" s="4">
        <f t="shared" si="3"/>
        <v>0.18129770992366412</v>
      </c>
      <c r="J10" s="4">
        <f t="shared" si="4"/>
        <v>0.15458015267175573</v>
      </c>
      <c r="K10" s="4">
        <f t="shared" si="5"/>
        <v>0.29580152671755727</v>
      </c>
      <c r="L10" s="29">
        <f t="shared" si="6"/>
        <v>2</v>
      </c>
      <c r="M10" s="29">
        <f t="shared" si="7"/>
        <v>1</v>
      </c>
      <c r="N10" s="29">
        <f t="shared" si="8"/>
        <v>1</v>
      </c>
      <c r="O10" s="29">
        <f t="shared" si="9"/>
        <v>2</v>
      </c>
      <c r="P10" s="29">
        <v>36.299999999999997</v>
      </c>
      <c r="Q10" s="4">
        <f t="shared" si="10"/>
        <v>0.74809160305343514</v>
      </c>
      <c r="R10">
        <f t="shared" si="11"/>
        <v>2</v>
      </c>
    </row>
    <row r="11" spans="1:18" x14ac:dyDescent="0.25">
      <c r="A11" t="s">
        <v>25</v>
      </c>
      <c r="B11" t="s">
        <v>5</v>
      </c>
      <c r="C11" t="s">
        <v>26</v>
      </c>
      <c r="D11">
        <v>77.2</v>
      </c>
      <c r="E11">
        <v>75.7</v>
      </c>
      <c r="F11">
        <v>78</v>
      </c>
      <c r="G11">
        <v>87.5</v>
      </c>
      <c r="H11" s="4">
        <f t="shared" si="2"/>
        <v>0.5992366412213741</v>
      </c>
      <c r="I11" s="4">
        <f t="shared" si="3"/>
        <v>0.48091603053435117</v>
      </c>
      <c r="J11" s="4">
        <f t="shared" si="4"/>
        <v>0.4713740458015267</v>
      </c>
      <c r="K11" s="4">
        <f t="shared" si="5"/>
        <v>0.57442748091603058</v>
      </c>
      <c r="L11" s="29">
        <f t="shared" si="6"/>
        <v>3</v>
      </c>
      <c r="M11" s="29">
        <f t="shared" si="7"/>
        <v>3</v>
      </c>
      <c r="N11" s="29">
        <f t="shared" si="8"/>
        <v>3</v>
      </c>
      <c r="O11" s="29">
        <f t="shared" si="9"/>
        <v>3</v>
      </c>
      <c r="P11" s="29">
        <v>22.799999999999997</v>
      </c>
      <c r="Q11" s="4">
        <f t="shared" si="10"/>
        <v>0.35114503816793891</v>
      </c>
      <c r="R11">
        <f t="shared" si="11"/>
        <v>4</v>
      </c>
    </row>
    <row r="12" spans="1:18" x14ac:dyDescent="0.25">
      <c r="A12" t="s">
        <v>9</v>
      </c>
      <c r="B12" t="s">
        <v>5</v>
      </c>
      <c r="C12" t="s">
        <v>10</v>
      </c>
      <c r="D12">
        <v>98</v>
      </c>
      <c r="E12">
        <v>97.3</v>
      </c>
      <c r="F12">
        <v>100.5</v>
      </c>
      <c r="G12">
        <v>112.3</v>
      </c>
      <c r="H12" s="4">
        <f t="shared" si="2"/>
        <v>0.85877862595419852</v>
      </c>
      <c r="I12" s="4">
        <f t="shared" si="3"/>
        <v>0.83587786259541985</v>
      </c>
      <c r="J12" s="4">
        <f t="shared" si="4"/>
        <v>0.79961832061068705</v>
      </c>
      <c r="K12" s="4">
        <f t="shared" si="5"/>
        <v>0.8645038167938931</v>
      </c>
      <c r="L12" s="29">
        <f t="shared" si="6"/>
        <v>5</v>
      </c>
      <c r="M12" s="29">
        <f t="shared" si="7"/>
        <v>5</v>
      </c>
      <c r="N12" s="29">
        <f t="shared" si="8"/>
        <v>4</v>
      </c>
      <c r="O12" s="29">
        <f t="shared" si="9"/>
        <v>5</v>
      </c>
      <c r="P12" s="29">
        <v>2</v>
      </c>
      <c r="Q12" s="4">
        <f t="shared" si="10"/>
        <v>2.6717557251908396E-2</v>
      </c>
      <c r="R12">
        <f t="shared" si="11"/>
        <v>5</v>
      </c>
    </row>
    <row r="13" spans="1:18" x14ac:dyDescent="0.25">
      <c r="A13" t="s">
        <v>27</v>
      </c>
      <c r="B13" t="s">
        <v>5</v>
      </c>
      <c r="C13" t="s">
        <v>28</v>
      </c>
      <c r="D13">
        <v>69.5</v>
      </c>
      <c r="E13">
        <v>69.5</v>
      </c>
      <c r="F13">
        <v>78</v>
      </c>
      <c r="G13">
        <v>80.7</v>
      </c>
      <c r="H13" s="4">
        <f t="shared" si="2"/>
        <v>0.41030534351145037</v>
      </c>
      <c r="I13" s="4">
        <f t="shared" si="3"/>
        <v>0.30534351145038169</v>
      </c>
      <c r="J13" s="4">
        <f t="shared" si="4"/>
        <v>0.4713740458015267</v>
      </c>
      <c r="K13" s="4">
        <f t="shared" si="5"/>
        <v>0.45610687022900764</v>
      </c>
      <c r="L13" s="29">
        <f t="shared" si="6"/>
        <v>3</v>
      </c>
      <c r="M13" s="29">
        <f t="shared" si="7"/>
        <v>2</v>
      </c>
      <c r="N13" s="29">
        <f t="shared" si="8"/>
        <v>3</v>
      </c>
      <c r="O13" s="29">
        <f t="shared" si="9"/>
        <v>3</v>
      </c>
      <c r="P13" s="29">
        <v>30.5</v>
      </c>
      <c r="Q13" s="4">
        <f t="shared" si="10"/>
        <v>0.56297709923664119</v>
      </c>
      <c r="R13">
        <f t="shared" si="11"/>
        <v>3</v>
      </c>
    </row>
    <row r="14" spans="1:18" x14ac:dyDescent="0.25">
      <c r="A14" t="s">
        <v>17</v>
      </c>
      <c r="B14" t="s">
        <v>5</v>
      </c>
      <c r="C14" t="s">
        <v>18</v>
      </c>
      <c r="D14">
        <v>71.8</v>
      </c>
      <c r="E14">
        <v>71.8</v>
      </c>
      <c r="F14">
        <v>63</v>
      </c>
      <c r="G14">
        <v>65</v>
      </c>
      <c r="H14" s="4">
        <f t="shared" si="2"/>
        <v>0.46946564885496184</v>
      </c>
      <c r="I14" s="4">
        <f t="shared" si="3"/>
        <v>0.39694656488549618</v>
      </c>
      <c r="J14" s="4">
        <f t="shared" si="4"/>
        <v>0.10687022900763359</v>
      </c>
      <c r="K14" s="4">
        <f t="shared" si="5"/>
        <v>0.1183206106870229</v>
      </c>
      <c r="L14" s="29">
        <f t="shared" si="6"/>
        <v>3</v>
      </c>
      <c r="M14" s="29">
        <f t="shared" si="7"/>
        <v>2</v>
      </c>
      <c r="N14" s="29">
        <f t="shared" si="8"/>
        <v>1</v>
      </c>
      <c r="O14" s="29">
        <f t="shared" si="9"/>
        <v>1</v>
      </c>
      <c r="P14" s="29">
        <v>28.200000000000003</v>
      </c>
      <c r="Q14" s="4">
        <f t="shared" si="10"/>
        <v>0.49618320610687022</v>
      </c>
      <c r="R14">
        <f t="shared" si="11"/>
        <v>3</v>
      </c>
    </row>
    <row r="15" spans="1:18" x14ac:dyDescent="0.25">
      <c r="A15" t="s">
        <v>31</v>
      </c>
      <c r="B15" t="s">
        <v>32</v>
      </c>
      <c r="C15" t="s">
        <v>33</v>
      </c>
      <c r="D15">
        <v>74.400000000000006</v>
      </c>
      <c r="E15">
        <v>77.2</v>
      </c>
      <c r="F15">
        <v>76.2</v>
      </c>
      <c r="G15">
        <v>79.599999999999994</v>
      </c>
      <c r="H15" s="4">
        <f t="shared" si="2"/>
        <v>0.51526717557251911</v>
      </c>
      <c r="I15" s="4">
        <f t="shared" si="3"/>
        <v>0.50763358778625955</v>
      </c>
      <c r="J15" s="4">
        <f t="shared" si="4"/>
        <v>0.41603053435114506</v>
      </c>
      <c r="K15" s="4">
        <f t="shared" si="5"/>
        <v>0.41603053435114506</v>
      </c>
      <c r="L15" s="29">
        <f t="shared" si="6"/>
        <v>3</v>
      </c>
      <c r="M15" s="29">
        <f t="shared" si="7"/>
        <v>3</v>
      </c>
      <c r="N15" s="29">
        <f t="shared" si="8"/>
        <v>3</v>
      </c>
      <c r="O15" s="29">
        <f t="shared" si="9"/>
        <v>3</v>
      </c>
      <c r="P15" s="29">
        <v>25.599999999999994</v>
      </c>
      <c r="Q15" s="4">
        <f t="shared" si="10"/>
        <v>0.44656488549618323</v>
      </c>
      <c r="R15">
        <f t="shared" si="11"/>
        <v>3</v>
      </c>
    </row>
    <row r="16" spans="1:18" x14ac:dyDescent="0.25">
      <c r="A16" t="s">
        <v>34</v>
      </c>
      <c r="B16" t="s">
        <v>32</v>
      </c>
      <c r="C16" t="s">
        <v>35</v>
      </c>
      <c r="D16">
        <v>49.2</v>
      </c>
      <c r="E16">
        <v>67.400000000000006</v>
      </c>
      <c r="F16">
        <v>71.599999999999994</v>
      </c>
      <c r="G16">
        <v>69.400000000000006</v>
      </c>
      <c r="H16" s="4">
        <f t="shared" si="2"/>
        <v>3.0534351145038167E-2</v>
      </c>
      <c r="I16" s="4">
        <f t="shared" si="3"/>
        <v>0.26526717557251911</v>
      </c>
      <c r="J16" s="4">
        <f t="shared" si="4"/>
        <v>0.29961832061068705</v>
      </c>
      <c r="K16" s="4">
        <f t="shared" si="5"/>
        <v>0.20801526717557253</v>
      </c>
      <c r="L16" s="29">
        <f t="shared" si="6"/>
        <v>1</v>
      </c>
      <c r="M16" s="29">
        <f t="shared" si="7"/>
        <v>2</v>
      </c>
      <c r="N16" s="29">
        <f t="shared" si="8"/>
        <v>2</v>
      </c>
      <c r="O16" s="29">
        <f t="shared" si="9"/>
        <v>2</v>
      </c>
      <c r="P16" s="29">
        <v>50.8</v>
      </c>
      <c r="Q16" s="4">
        <f t="shared" si="10"/>
        <v>0.96946564885496178</v>
      </c>
      <c r="R16">
        <f t="shared" si="11"/>
        <v>1</v>
      </c>
    </row>
    <row r="17" spans="1:18" x14ac:dyDescent="0.25">
      <c r="A17" t="s">
        <v>36</v>
      </c>
      <c r="B17" t="s">
        <v>32</v>
      </c>
      <c r="C17" t="s">
        <v>37</v>
      </c>
      <c r="D17">
        <v>69.599999999999994</v>
      </c>
      <c r="E17">
        <v>69.400000000000006</v>
      </c>
      <c r="F17">
        <v>69.7</v>
      </c>
      <c r="G17">
        <v>72.5</v>
      </c>
      <c r="H17" s="4">
        <f t="shared" si="2"/>
        <v>0.41984732824427479</v>
      </c>
      <c r="I17" s="4">
        <f t="shared" si="3"/>
        <v>0.30152671755725191</v>
      </c>
      <c r="J17" s="4">
        <f t="shared" si="4"/>
        <v>0.24427480916030533</v>
      </c>
      <c r="K17" s="4">
        <f t="shared" si="5"/>
        <v>0.29580152671755727</v>
      </c>
      <c r="L17" s="29">
        <f t="shared" si="6"/>
        <v>3</v>
      </c>
      <c r="M17" s="29">
        <f t="shared" si="7"/>
        <v>2</v>
      </c>
      <c r="N17" s="29">
        <f t="shared" si="8"/>
        <v>2</v>
      </c>
      <c r="O17" s="29">
        <f t="shared" si="9"/>
        <v>2</v>
      </c>
      <c r="P17" s="29">
        <v>30.400000000000006</v>
      </c>
      <c r="Q17" s="4">
        <f t="shared" si="10"/>
        <v>0.55343511450381677</v>
      </c>
      <c r="R17">
        <f t="shared" si="11"/>
        <v>3</v>
      </c>
    </row>
    <row r="18" spans="1:18" x14ac:dyDescent="0.25">
      <c r="A18" t="s">
        <v>38</v>
      </c>
      <c r="B18" t="s">
        <v>32</v>
      </c>
      <c r="C18" t="s">
        <v>39</v>
      </c>
      <c r="D18">
        <v>54.9</v>
      </c>
      <c r="E18">
        <v>63.4</v>
      </c>
      <c r="F18">
        <v>69.099999999999994</v>
      </c>
      <c r="G18">
        <v>71</v>
      </c>
      <c r="H18" s="4">
        <f t="shared" si="2"/>
        <v>0.10687022900763359</v>
      </c>
      <c r="I18" s="4">
        <f t="shared" si="3"/>
        <v>0.16412213740458015</v>
      </c>
      <c r="J18" s="4">
        <f t="shared" si="4"/>
        <v>0.22900763358778625</v>
      </c>
      <c r="K18" s="4">
        <f t="shared" si="5"/>
        <v>0.25572519083969464</v>
      </c>
      <c r="L18" s="29">
        <f t="shared" si="6"/>
        <v>1</v>
      </c>
      <c r="M18" s="29">
        <f t="shared" si="7"/>
        <v>1</v>
      </c>
      <c r="N18" s="29">
        <f t="shared" si="8"/>
        <v>2</v>
      </c>
      <c r="O18" s="29">
        <f t="shared" si="9"/>
        <v>2</v>
      </c>
      <c r="P18" s="29">
        <v>45.1</v>
      </c>
      <c r="Q18" s="4">
        <f t="shared" si="10"/>
        <v>0.89312977099236646</v>
      </c>
      <c r="R18">
        <f t="shared" si="11"/>
        <v>1</v>
      </c>
    </row>
    <row r="19" spans="1:18" x14ac:dyDescent="0.25">
      <c r="A19" t="s">
        <v>40</v>
      </c>
      <c r="B19" t="s">
        <v>32</v>
      </c>
      <c r="C19" t="s">
        <v>41</v>
      </c>
      <c r="D19">
        <v>50.5</v>
      </c>
      <c r="E19">
        <v>51.6</v>
      </c>
      <c r="F19">
        <v>51.4</v>
      </c>
      <c r="G19">
        <v>59.4</v>
      </c>
      <c r="H19" s="4">
        <f t="shared" si="2"/>
        <v>3.8167938931297711E-2</v>
      </c>
      <c r="I19" s="4">
        <f t="shared" si="3"/>
        <v>2.6717557251908396E-2</v>
      </c>
      <c r="J19" s="4">
        <f t="shared" si="4"/>
        <v>1.9083969465648856E-2</v>
      </c>
      <c r="K19" s="4">
        <f t="shared" si="5"/>
        <v>4.3893129770992363E-2</v>
      </c>
      <c r="L19" s="29">
        <f t="shared" si="6"/>
        <v>1</v>
      </c>
      <c r="M19" s="29">
        <f t="shared" si="7"/>
        <v>1</v>
      </c>
      <c r="N19" s="29">
        <f t="shared" si="8"/>
        <v>1</v>
      </c>
      <c r="O19" s="29">
        <f t="shared" si="9"/>
        <v>1</v>
      </c>
      <c r="P19" s="29">
        <v>49.5</v>
      </c>
      <c r="Q19" s="4">
        <f t="shared" si="10"/>
        <v>0.96183206106870234</v>
      </c>
      <c r="R19">
        <f t="shared" si="11"/>
        <v>1</v>
      </c>
    </row>
    <row r="20" spans="1:18" x14ac:dyDescent="0.25">
      <c r="A20" t="s">
        <v>42</v>
      </c>
      <c r="B20" t="s">
        <v>32</v>
      </c>
      <c r="C20" t="s">
        <v>43</v>
      </c>
      <c r="D20">
        <v>69.400000000000006</v>
      </c>
      <c r="E20">
        <v>70.5</v>
      </c>
      <c r="F20">
        <v>68.099999999999994</v>
      </c>
      <c r="G20">
        <v>68.599999999999994</v>
      </c>
      <c r="H20" s="4">
        <f t="shared" si="2"/>
        <v>0.40458015267175573</v>
      </c>
      <c r="I20" s="4">
        <f t="shared" si="3"/>
        <v>0.34541984732824427</v>
      </c>
      <c r="J20" s="4">
        <f t="shared" si="4"/>
        <v>0.20229007633587787</v>
      </c>
      <c r="K20" s="4">
        <f t="shared" si="5"/>
        <v>0.18702290076335878</v>
      </c>
      <c r="L20" s="29">
        <f t="shared" si="6"/>
        <v>3</v>
      </c>
      <c r="M20" s="29">
        <f t="shared" si="7"/>
        <v>2</v>
      </c>
      <c r="N20" s="29">
        <f t="shared" si="8"/>
        <v>2</v>
      </c>
      <c r="O20" s="29">
        <f t="shared" si="9"/>
        <v>1</v>
      </c>
      <c r="P20" s="29">
        <v>30.599999999999994</v>
      </c>
      <c r="Q20" s="4">
        <f t="shared" si="10"/>
        <v>0.56870229007633588</v>
      </c>
      <c r="R20">
        <f t="shared" si="11"/>
        <v>3</v>
      </c>
    </row>
    <row r="21" spans="1:18" x14ac:dyDescent="0.25">
      <c r="A21" t="s">
        <v>44</v>
      </c>
      <c r="B21" t="s">
        <v>32</v>
      </c>
      <c r="C21" t="s">
        <v>45</v>
      </c>
      <c r="D21">
        <v>53.7</v>
      </c>
      <c r="E21">
        <v>58.7</v>
      </c>
      <c r="F21">
        <v>60.4</v>
      </c>
      <c r="G21">
        <v>62.9</v>
      </c>
      <c r="H21" s="4">
        <f t="shared" si="2"/>
        <v>6.4885496183206104E-2</v>
      </c>
      <c r="I21" s="4">
        <f t="shared" si="3"/>
        <v>7.6335877862595422E-2</v>
      </c>
      <c r="J21" s="4">
        <f t="shared" si="4"/>
        <v>5.7251908396946563E-2</v>
      </c>
      <c r="K21" s="4">
        <f t="shared" si="5"/>
        <v>8.3969465648854963E-2</v>
      </c>
      <c r="L21" s="29">
        <f t="shared" si="6"/>
        <v>1</v>
      </c>
      <c r="M21" s="29">
        <f t="shared" si="7"/>
        <v>1</v>
      </c>
      <c r="N21" s="29">
        <f t="shared" si="8"/>
        <v>1</v>
      </c>
      <c r="O21" s="29">
        <f t="shared" si="9"/>
        <v>1</v>
      </c>
      <c r="P21" s="29">
        <v>46.3</v>
      </c>
      <c r="Q21" s="4">
        <f t="shared" si="10"/>
        <v>0.93511450381679384</v>
      </c>
      <c r="R21">
        <f t="shared" si="11"/>
        <v>1</v>
      </c>
    </row>
    <row r="22" spans="1:18" x14ac:dyDescent="0.25">
      <c r="A22" t="s">
        <v>46</v>
      </c>
      <c r="B22" t="s">
        <v>32</v>
      </c>
      <c r="C22" t="s">
        <v>47</v>
      </c>
      <c r="D22">
        <v>62.3</v>
      </c>
      <c r="E22">
        <v>66.400000000000006</v>
      </c>
      <c r="F22">
        <v>70.900000000000006</v>
      </c>
      <c r="G22">
        <v>71.400000000000006</v>
      </c>
      <c r="H22" s="4">
        <f t="shared" si="2"/>
        <v>0.21374045801526717</v>
      </c>
      <c r="I22" s="4">
        <f t="shared" si="3"/>
        <v>0.23664122137404581</v>
      </c>
      <c r="J22" s="4">
        <f t="shared" si="4"/>
        <v>0.28435114503816794</v>
      </c>
      <c r="K22" s="4">
        <f t="shared" si="5"/>
        <v>0.27480916030534353</v>
      </c>
      <c r="L22" s="29">
        <f t="shared" si="6"/>
        <v>2</v>
      </c>
      <c r="M22" s="29">
        <f t="shared" si="7"/>
        <v>2</v>
      </c>
      <c r="N22" s="29">
        <f t="shared" si="8"/>
        <v>2</v>
      </c>
      <c r="O22" s="29">
        <f t="shared" si="9"/>
        <v>2</v>
      </c>
      <c r="P22" s="29">
        <v>37.700000000000003</v>
      </c>
      <c r="Q22" s="4">
        <f t="shared" si="10"/>
        <v>0.77480916030534353</v>
      </c>
      <c r="R22">
        <f t="shared" si="11"/>
        <v>2</v>
      </c>
    </row>
    <row r="23" spans="1:18" x14ac:dyDescent="0.25">
      <c r="A23" t="s">
        <v>48</v>
      </c>
      <c r="B23" t="s">
        <v>32</v>
      </c>
      <c r="C23" t="s">
        <v>49</v>
      </c>
      <c r="D23">
        <v>50.9</v>
      </c>
      <c r="E23">
        <v>53.6</v>
      </c>
      <c r="F23">
        <v>58.1</v>
      </c>
      <c r="G23">
        <v>61.1</v>
      </c>
      <c r="H23" s="4">
        <f t="shared" si="2"/>
        <v>4.1984732824427481E-2</v>
      </c>
      <c r="I23" s="4">
        <f t="shared" si="3"/>
        <v>3.8167938931297711E-2</v>
      </c>
      <c r="J23" s="4">
        <f t="shared" si="4"/>
        <v>4.1984732824427481E-2</v>
      </c>
      <c r="K23" s="4">
        <f t="shared" si="5"/>
        <v>5.7251908396946563E-2</v>
      </c>
      <c r="L23" s="29">
        <f t="shared" si="6"/>
        <v>1</v>
      </c>
      <c r="M23" s="29">
        <f t="shared" si="7"/>
        <v>1</v>
      </c>
      <c r="N23" s="29">
        <f t="shared" si="8"/>
        <v>1</v>
      </c>
      <c r="O23" s="29">
        <f t="shared" si="9"/>
        <v>1</v>
      </c>
      <c r="P23" s="29">
        <v>49.1</v>
      </c>
      <c r="Q23" s="4">
        <f t="shared" si="10"/>
        <v>0.9580152671755725</v>
      </c>
      <c r="R23">
        <f t="shared" si="11"/>
        <v>1</v>
      </c>
    </row>
    <row r="24" spans="1:18" x14ac:dyDescent="0.25">
      <c r="A24" t="s">
        <v>50</v>
      </c>
      <c r="B24" t="s">
        <v>32</v>
      </c>
      <c r="C24" t="s">
        <v>51</v>
      </c>
      <c r="D24">
        <v>53.6</v>
      </c>
      <c r="E24">
        <v>62</v>
      </c>
      <c r="F24">
        <v>57.9</v>
      </c>
      <c r="G24">
        <v>63.4</v>
      </c>
      <c r="H24" s="4">
        <f t="shared" si="2"/>
        <v>5.9160305343511452E-2</v>
      </c>
      <c r="I24" s="4">
        <f t="shared" si="3"/>
        <v>0.13358778625954199</v>
      </c>
      <c r="J24" s="4">
        <f t="shared" si="4"/>
        <v>3.8167938931297711E-2</v>
      </c>
      <c r="K24" s="4">
        <f t="shared" si="5"/>
        <v>9.5419847328244281E-2</v>
      </c>
      <c r="L24" s="29">
        <f t="shared" si="6"/>
        <v>1</v>
      </c>
      <c r="M24" s="29">
        <f t="shared" si="7"/>
        <v>1</v>
      </c>
      <c r="N24" s="29">
        <f t="shared" si="8"/>
        <v>1</v>
      </c>
      <c r="O24" s="29">
        <f t="shared" si="9"/>
        <v>1</v>
      </c>
      <c r="P24" s="29">
        <v>46.4</v>
      </c>
      <c r="Q24" s="4">
        <f t="shared" si="10"/>
        <v>0.94083969465648853</v>
      </c>
      <c r="R24">
        <f t="shared" si="11"/>
        <v>1</v>
      </c>
    </row>
    <row r="25" spans="1:18" x14ac:dyDescent="0.25">
      <c r="A25" t="s">
        <v>52</v>
      </c>
      <c r="B25" t="s">
        <v>32</v>
      </c>
      <c r="C25" t="s">
        <v>53</v>
      </c>
      <c r="D25">
        <v>72.5</v>
      </c>
      <c r="E25">
        <v>74.599999999999994</v>
      </c>
      <c r="F25">
        <v>72.8</v>
      </c>
      <c r="G25">
        <v>67.7</v>
      </c>
      <c r="H25" s="4">
        <f t="shared" si="2"/>
        <v>0.49618320610687022</v>
      </c>
      <c r="I25" s="4">
        <f t="shared" si="3"/>
        <v>0.45229007633587787</v>
      </c>
      <c r="J25" s="4">
        <f t="shared" si="4"/>
        <v>0.34160305343511449</v>
      </c>
      <c r="K25" s="4">
        <f t="shared" si="5"/>
        <v>0.16030534351145037</v>
      </c>
      <c r="L25" s="29">
        <f t="shared" si="6"/>
        <v>3</v>
      </c>
      <c r="M25" s="29">
        <f t="shared" si="7"/>
        <v>3</v>
      </c>
      <c r="N25" s="29">
        <f t="shared" si="8"/>
        <v>2</v>
      </c>
      <c r="O25" s="29">
        <f t="shared" si="9"/>
        <v>1</v>
      </c>
      <c r="P25" s="29">
        <v>27.5</v>
      </c>
      <c r="Q25" s="4">
        <f t="shared" si="10"/>
        <v>0.46755725190839692</v>
      </c>
      <c r="R25">
        <f t="shared" si="11"/>
        <v>3</v>
      </c>
    </row>
    <row r="26" spans="1:18" x14ac:dyDescent="0.25">
      <c r="A26" t="s">
        <v>54</v>
      </c>
      <c r="B26" t="s">
        <v>32</v>
      </c>
      <c r="C26" t="s">
        <v>55</v>
      </c>
      <c r="D26">
        <v>66.2</v>
      </c>
      <c r="E26">
        <v>70.099999999999994</v>
      </c>
      <c r="F26">
        <v>71.400000000000006</v>
      </c>
      <c r="G26">
        <v>70.599999999999994</v>
      </c>
      <c r="H26" s="4">
        <f t="shared" si="2"/>
        <v>0.32061068702290074</v>
      </c>
      <c r="I26" s="4">
        <f t="shared" si="3"/>
        <v>0.32633587786259544</v>
      </c>
      <c r="J26" s="4">
        <f t="shared" si="4"/>
        <v>0.2919847328244275</v>
      </c>
      <c r="K26" s="4">
        <f t="shared" si="5"/>
        <v>0.2385496183206107</v>
      </c>
      <c r="L26" s="29">
        <f t="shared" si="6"/>
        <v>2</v>
      </c>
      <c r="M26" s="29">
        <f t="shared" si="7"/>
        <v>2</v>
      </c>
      <c r="N26" s="29">
        <f t="shared" si="8"/>
        <v>2</v>
      </c>
      <c r="O26" s="29">
        <f t="shared" si="9"/>
        <v>2</v>
      </c>
      <c r="P26" s="29">
        <v>33.799999999999997</v>
      </c>
      <c r="Q26" s="4">
        <f t="shared" si="10"/>
        <v>0.66412213740458015</v>
      </c>
      <c r="R26">
        <f t="shared" si="11"/>
        <v>2</v>
      </c>
    </row>
    <row r="27" spans="1:18" x14ac:dyDescent="0.25">
      <c r="A27" t="s">
        <v>56</v>
      </c>
      <c r="B27" t="s">
        <v>32</v>
      </c>
      <c r="C27" t="s">
        <v>57</v>
      </c>
      <c r="D27">
        <v>65.599999999999994</v>
      </c>
      <c r="E27">
        <v>68.7</v>
      </c>
      <c r="F27">
        <v>72.5</v>
      </c>
      <c r="G27">
        <v>80.2</v>
      </c>
      <c r="H27" s="4">
        <f t="shared" si="2"/>
        <v>0.31297709923664124</v>
      </c>
      <c r="I27" s="4">
        <f t="shared" si="3"/>
        <v>0.29007633587786258</v>
      </c>
      <c r="J27" s="4">
        <f t="shared" si="4"/>
        <v>0.3282442748091603</v>
      </c>
      <c r="K27" s="4">
        <f t="shared" si="5"/>
        <v>0.43702290076335876</v>
      </c>
      <c r="L27" s="29">
        <f t="shared" si="6"/>
        <v>2</v>
      </c>
      <c r="M27" s="29">
        <f t="shared" si="7"/>
        <v>2</v>
      </c>
      <c r="N27" s="29">
        <f t="shared" si="8"/>
        <v>2</v>
      </c>
      <c r="O27" s="29">
        <f t="shared" si="9"/>
        <v>3</v>
      </c>
      <c r="P27" s="29">
        <v>34.400000000000006</v>
      </c>
      <c r="Q27" s="4">
        <f t="shared" si="10"/>
        <v>0.6717557251908397</v>
      </c>
      <c r="R27">
        <f t="shared" si="11"/>
        <v>2</v>
      </c>
    </row>
    <row r="28" spans="1:18" x14ac:dyDescent="0.25">
      <c r="A28" t="s">
        <v>58</v>
      </c>
      <c r="B28" t="s">
        <v>32</v>
      </c>
      <c r="C28" t="s">
        <v>59</v>
      </c>
      <c r="D28">
        <v>48.9</v>
      </c>
      <c r="E28">
        <v>52.1</v>
      </c>
      <c r="F28">
        <v>59.1</v>
      </c>
      <c r="G28">
        <v>52.9</v>
      </c>
      <c r="H28" s="4">
        <f t="shared" si="2"/>
        <v>2.6717557251908396E-2</v>
      </c>
      <c r="I28" s="4">
        <f t="shared" si="3"/>
        <v>3.0534351145038167E-2</v>
      </c>
      <c r="J28" s="4">
        <f t="shared" si="4"/>
        <v>4.9618320610687022E-2</v>
      </c>
      <c r="K28" s="4">
        <f t="shared" si="5"/>
        <v>2.2900763358778626E-2</v>
      </c>
      <c r="L28" s="29">
        <f t="shared" si="6"/>
        <v>1</v>
      </c>
      <c r="M28" s="29">
        <f t="shared" si="7"/>
        <v>1</v>
      </c>
      <c r="N28" s="29">
        <f t="shared" si="8"/>
        <v>1</v>
      </c>
      <c r="O28" s="29">
        <f t="shared" si="9"/>
        <v>1</v>
      </c>
      <c r="P28" s="29">
        <v>51.1</v>
      </c>
      <c r="Q28" s="4">
        <f t="shared" si="10"/>
        <v>0.97328244274809161</v>
      </c>
      <c r="R28">
        <f t="shared" si="11"/>
        <v>1</v>
      </c>
    </row>
    <row r="29" spans="1:18" x14ac:dyDescent="0.25">
      <c r="A29" t="s">
        <v>60</v>
      </c>
      <c r="B29" t="s">
        <v>61</v>
      </c>
      <c r="C29" t="s">
        <v>62</v>
      </c>
      <c r="D29">
        <v>93.7</v>
      </c>
      <c r="E29">
        <v>96.6</v>
      </c>
      <c r="F29">
        <v>103.6</v>
      </c>
      <c r="G29">
        <v>108.8</v>
      </c>
      <c r="H29" s="4">
        <f t="shared" si="2"/>
        <v>0.82633587786259544</v>
      </c>
      <c r="I29" s="4">
        <f t="shared" si="3"/>
        <v>0.83206106870229013</v>
      </c>
      <c r="J29" s="4">
        <f t="shared" si="4"/>
        <v>0.81679389312977102</v>
      </c>
      <c r="K29" s="4">
        <f t="shared" si="5"/>
        <v>0.84351145038167941</v>
      </c>
      <c r="L29" s="29">
        <f t="shared" si="6"/>
        <v>5</v>
      </c>
      <c r="M29" s="29">
        <f t="shared" si="7"/>
        <v>5</v>
      </c>
      <c r="N29" s="29">
        <f t="shared" si="8"/>
        <v>5</v>
      </c>
      <c r="O29" s="29">
        <f t="shared" si="9"/>
        <v>5</v>
      </c>
      <c r="P29" s="29">
        <v>6.2999999999999972</v>
      </c>
      <c r="Q29" s="4">
        <f t="shared" si="10"/>
        <v>6.2977099236641215E-2</v>
      </c>
      <c r="R29">
        <f t="shared" si="11"/>
        <v>5</v>
      </c>
    </row>
    <row r="30" spans="1:18" x14ac:dyDescent="0.25">
      <c r="A30" t="s">
        <v>63</v>
      </c>
      <c r="B30" t="s">
        <v>61</v>
      </c>
      <c r="C30" t="s">
        <v>64</v>
      </c>
      <c r="D30">
        <v>81.5</v>
      </c>
      <c r="E30">
        <v>83.3</v>
      </c>
      <c r="F30">
        <v>83.8</v>
      </c>
      <c r="G30">
        <v>86.8</v>
      </c>
      <c r="H30" s="4">
        <f t="shared" si="2"/>
        <v>0.66984732824427484</v>
      </c>
      <c r="I30" s="4">
        <f t="shared" si="3"/>
        <v>0.62595419847328249</v>
      </c>
      <c r="J30" s="4">
        <f t="shared" si="4"/>
        <v>0.57061068702290074</v>
      </c>
      <c r="K30" s="4">
        <f t="shared" si="5"/>
        <v>0.5572519083969466</v>
      </c>
      <c r="L30" s="29">
        <f t="shared" si="6"/>
        <v>4</v>
      </c>
      <c r="M30" s="29">
        <f t="shared" si="7"/>
        <v>4</v>
      </c>
      <c r="N30" s="29">
        <f t="shared" si="8"/>
        <v>3</v>
      </c>
      <c r="O30" s="29">
        <f t="shared" si="9"/>
        <v>3</v>
      </c>
      <c r="P30" s="29">
        <v>18.5</v>
      </c>
      <c r="Q30" s="4">
        <f t="shared" si="10"/>
        <v>0.27290076335877861</v>
      </c>
      <c r="R30">
        <f t="shared" si="11"/>
        <v>4</v>
      </c>
    </row>
    <row r="31" spans="1:18" x14ac:dyDescent="0.25">
      <c r="A31" t="s">
        <v>73</v>
      </c>
      <c r="B31" t="s">
        <v>61</v>
      </c>
      <c r="C31" t="s">
        <v>74</v>
      </c>
      <c r="D31">
        <v>60.9</v>
      </c>
      <c r="E31">
        <v>66</v>
      </c>
      <c r="F31">
        <v>70.7</v>
      </c>
      <c r="G31">
        <v>74.8</v>
      </c>
      <c r="H31" s="4">
        <f t="shared" si="2"/>
        <v>0.18320610687022901</v>
      </c>
      <c r="I31" s="4">
        <f t="shared" si="3"/>
        <v>0.22137404580152673</v>
      </c>
      <c r="J31" s="4">
        <f t="shared" si="4"/>
        <v>0.2786259541984733</v>
      </c>
      <c r="K31" s="4">
        <f t="shared" si="5"/>
        <v>0.33969465648854963</v>
      </c>
      <c r="L31" s="29">
        <f t="shared" si="6"/>
        <v>1</v>
      </c>
      <c r="M31" s="29">
        <f t="shared" si="7"/>
        <v>2</v>
      </c>
      <c r="N31" s="29">
        <f t="shared" si="8"/>
        <v>2</v>
      </c>
      <c r="O31" s="29">
        <f t="shared" si="9"/>
        <v>2</v>
      </c>
      <c r="P31" s="29">
        <v>39.1</v>
      </c>
      <c r="Q31" s="4">
        <f t="shared" si="10"/>
        <v>0.80534351145038163</v>
      </c>
      <c r="R31">
        <f t="shared" si="11"/>
        <v>1</v>
      </c>
    </row>
    <row r="32" spans="1:18" x14ac:dyDescent="0.25">
      <c r="A32" t="s">
        <v>65</v>
      </c>
      <c r="B32" t="s">
        <v>61</v>
      </c>
      <c r="C32" t="s">
        <v>66</v>
      </c>
      <c r="D32">
        <v>123.8</v>
      </c>
      <c r="E32">
        <v>107.7</v>
      </c>
      <c r="F32">
        <v>108.8</v>
      </c>
      <c r="G32">
        <v>113.4</v>
      </c>
      <c r="H32" s="4">
        <f t="shared" si="2"/>
        <v>0.95419847328244278</v>
      </c>
      <c r="I32" s="4">
        <f t="shared" si="3"/>
        <v>0.89694656488549618</v>
      </c>
      <c r="J32" s="4">
        <f t="shared" si="4"/>
        <v>0.85496183206106868</v>
      </c>
      <c r="K32" s="4">
        <f t="shared" si="5"/>
        <v>0.87404580152671751</v>
      </c>
      <c r="L32" s="29">
        <f t="shared" si="6"/>
        <v>5</v>
      </c>
      <c r="M32" s="29">
        <f t="shared" si="7"/>
        <v>5</v>
      </c>
      <c r="N32" s="29">
        <f t="shared" si="8"/>
        <v>5</v>
      </c>
      <c r="O32" s="29">
        <f t="shared" si="9"/>
        <v>5</v>
      </c>
      <c r="P32" s="29">
        <v>23.799999999999997</v>
      </c>
      <c r="Q32" s="4">
        <f t="shared" si="10"/>
        <v>0.38358778625954199</v>
      </c>
      <c r="R32">
        <f t="shared" si="11"/>
        <v>4</v>
      </c>
    </row>
    <row r="33" spans="1:18" x14ac:dyDescent="0.25">
      <c r="A33" t="s">
        <v>67</v>
      </c>
      <c r="B33" t="s">
        <v>61</v>
      </c>
      <c r="C33" t="s">
        <v>68</v>
      </c>
      <c r="D33">
        <v>84.2</v>
      </c>
      <c r="E33">
        <v>89.4</v>
      </c>
      <c r="F33">
        <v>95.1</v>
      </c>
      <c r="G33">
        <v>103.9</v>
      </c>
      <c r="H33" s="4">
        <f t="shared" si="2"/>
        <v>0.72328244274809161</v>
      </c>
      <c r="I33" s="4">
        <f t="shared" si="3"/>
        <v>0.72900763358778631</v>
      </c>
      <c r="J33" s="4">
        <f t="shared" si="4"/>
        <v>0.73473282442748089</v>
      </c>
      <c r="K33" s="4">
        <f t="shared" si="5"/>
        <v>0.81297709923664119</v>
      </c>
      <c r="L33" s="29">
        <f t="shared" si="6"/>
        <v>4</v>
      </c>
      <c r="M33" s="29">
        <f t="shared" si="7"/>
        <v>4</v>
      </c>
      <c r="N33" s="29">
        <f t="shared" si="8"/>
        <v>4</v>
      </c>
      <c r="O33" s="29">
        <f t="shared" si="9"/>
        <v>5</v>
      </c>
      <c r="P33" s="29">
        <v>15.799999999999997</v>
      </c>
      <c r="Q33" s="4">
        <f t="shared" si="10"/>
        <v>0.1965648854961832</v>
      </c>
      <c r="R33">
        <f t="shared" si="11"/>
        <v>5</v>
      </c>
    </row>
    <row r="34" spans="1:18" x14ac:dyDescent="0.25">
      <c r="A34" t="s">
        <v>69</v>
      </c>
      <c r="B34" t="s">
        <v>61</v>
      </c>
      <c r="C34" t="s">
        <v>70</v>
      </c>
      <c r="D34">
        <v>70.599999999999994</v>
      </c>
      <c r="E34">
        <v>69.599999999999994</v>
      </c>
      <c r="F34">
        <v>72.099999999999994</v>
      </c>
      <c r="G34">
        <v>87.7</v>
      </c>
      <c r="H34" s="4">
        <f t="shared" si="2"/>
        <v>0.44847328244274809</v>
      </c>
      <c r="I34" s="4">
        <f t="shared" si="3"/>
        <v>0.31106870229007633</v>
      </c>
      <c r="J34" s="4">
        <f t="shared" si="4"/>
        <v>0.30534351145038169</v>
      </c>
      <c r="K34" s="4">
        <f t="shared" si="5"/>
        <v>0.58206106870229013</v>
      </c>
      <c r="L34" s="29">
        <f t="shared" si="6"/>
        <v>3</v>
      </c>
      <c r="M34" s="29">
        <f t="shared" si="7"/>
        <v>2</v>
      </c>
      <c r="N34" s="29">
        <f t="shared" si="8"/>
        <v>2</v>
      </c>
      <c r="O34" s="29">
        <f t="shared" si="9"/>
        <v>3</v>
      </c>
      <c r="P34" s="29">
        <v>29.400000000000006</v>
      </c>
      <c r="Q34" s="4">
        <f t="shared" si="10"/>
        <v>0.52099236641221369</v>
      </c>
      <c r="R34">
        <f t="shared" si="11"/>
        <v>3</v>
      </c>
    </row>
    <row r="35" spans="1:18" x14ac:dyDescent="0.25">
      <c r="A35" t="s">
        <v>71</v>
      </c>
      <c r="B35" t="s">
        <v>61</v>
      </c>
      <c r="C35" t="s">
        <v>72</v>
      </c>
      <c r="D35">
        <v>79.900000000000006</v>
      </c>
      <c r="E35">
        <v>82</v>
      </c>
      <c r="F35">
        <v>82.3</v>
      </c>
      <c r="G35">
        <v>89.7</v>
      </c>
      <c r="H35" s="4">
        <f t="shared" si="2"/>
        <v>0.64885496183206104</v>
      </c>
      <c r="I35" s="4">
        <f t="shared" si="3"/>
        <v>0.57442748091603058</v>
      </c>
      <c r="J35" s="4">
        <f t="shared" si="4"/>
        <v>0.54580152671755722</v>
      </c>
      <c r="K35" s="4">
        <f t="shared" si="5"/>
        <v>0.63740458015267176</v>
      </c>
      <c r="L35" s="29">
        <f t="shared" si="6"/>
        <v>4</v>
      </c>
      <c r="M35" s="29">
        <f t="shared" si="7"/>
        <v>3</v>
      </c>
      <c r="N35" s="29">
        <f t="shared" si="8"/>
        <v>3</v>
      </c>
      <c r="O35" s="29">
        <f t="shared" si="9"/>
        <v>4</v>
      </c>
      <c r="P35" s="29">
        <v>20.099999999999994</v>
      </c>
      <c r="Q35" s="4">
        <f t="shared" si="10"/>
        <v>0.29770992366412213</v>
      </c>
      <c r="R35">
        <f t="shared" si="11"/>
        <v>4</v>
      </c>
    </row>
    <row r="36" spans="1:18" x14ac:dyDescent="0.25">
      <c r="A36" t="s">
        <v>75</v>
      </c>
      <c r="B36" t="s">
        <v>61</v>
      </c>
      <c r="C36" t="s">
        <v>76</v>
      </c>
      <c r="D36">
        <v>81.900000000000006</v>
      </c>
      <c r="E36">
        <v>90.7</v>
      </c>
      <c r="F36">
        <v>92.2</v>
      </c>
      <c r="G36">
        <v>100.1</v>
      </c>
      <c r="H36" s="4">
        <f t="shared" si="2"/>
        <v>0.68320610687022898</v>
      </c>
      <c r="I36" s="4">
        <f t="shared" si="3"/>
        <v>0.75572519083969469</v>
      </c>
      <c r="J36" s="4">
        <f t="shared" si="4"/>
        <v>0.69847328244274809</v>
      </c>
      <c r="K36" s="4">
        <f t="shared" si="5"/>
        <v>0.73473282442748089</v>
      </c>
      <c r="L36" s="29">
        <f t="shared" si="6"/>
        <v>4</v>
      </c>
      <c r="M36" s="29">
        <f t="shared" si="7"/>
        <v>4</v>
      </c>
      <c r="N36" s="29">
        <f t="shared" si="8"/>
        <v>4</v>
      </c>
      <c r="O36" s="29">
        <f t="shared" si="9"/>
        <v>4</v>
      </c>
      <c r="P36" s="29">
        <v>18.099999999999994</v>
      </c>
      <c r="Q36" s="4">
        <f t="shared" si="10"/>
        <v>0.25572519083969464</v>
      </c>
      <c r="R36">
        <f t="shared" si="11"/>
        <v>4</v>
      </c>
    </row>
    <row r="37" spans="1:18" x14ac:dyDescent="0.25">
      <c r="A37" t="s">
        <v>77</v>
      </c>
      <c r="B37" t="s">
        <v>78</v>
      </c>
      <c r="C37" t="s">
        <v>79</v>
      </c>
      <c r="D37">
        <v>70.400000000000006</v>
      </c>
      <c r="E37">
        <v>74.5</v>
      </c>
      <c r="F37">
        <v>80.099999999999994</v>
      </c>
      <c r="G37">
        <v>82.2</v>
      </c>
      <c r="H37" s="4">
        <f t="shared" si="2"/>
        <v>0.43320610687022904</v>
      </c>
      <c r="I37" s="4">
        <f t="shared" si="3"/>
        <v>0.44274809160305345</v>
      </c>
      <c r="J37" s="4">
        <f t="shared" si="4"/>
        <v>0.50572519083969469</v>
      </c>
      <c r="K37" s="4">
        <f t="shared" si="5"/>
        <v>0.49045801526717558</v>
      </c>
      <c r="L37" s="29">
        <f t="shared" si="6"/>
        <v>3</v>
      </c>
      <c r="M37" s="29">
        <f t="shared" si="7"/>
        <v>3</v>
      </c>
      <c r="N37" s="29">
        <f t="shared" si="8"/>
        <v>3</v>
      </c>
      <c r="O37" s="29">
        <f t="shared" si="9"/>
        <v>3</v>
      </c>
      <c r="P37" s="29">
        <v>29.599999999999994</v>
      </c>
      <c r="Q37" s="4">
        <f t="shared" si="10"/>
        <v>0.5362595419847328</v>
      </c>
      <c r="R37">
        <f t="shared" si="11"/>
        <v>3</v>
      </c>
    </row>
    <row r="38" spans="1:18" x14ac:dyDescent="0.25">
      <c r="A38" t="s">
        <v>80</v>
      </c>
      <c r="B38" t="s">
        <v>78</v>
      </c>
      <c r="C38" t="s">
        <v>81</v>
      </c>
      <c r="D38">
        <v>117.6</v>
      </c>
      <c r="E38">
        <v>115.2</v>
      </c>
      <c r="F38">
        <v>125.1</v>
      </c>
      <c r="G38">
        <v>117.7</v>
      </c>
      <c r="H38" s="4">
        <f t="shared" si="2"/>
        <v>0.93511450381679384</v>
      </c>
      <c r="I38" s="4">
        <f t="shared" si="3"/>
        <v>0.93893129770992367</v>
      </c>
      <c r="J38" s="4">
        <f t="shared" si="4"/>
        <v>0.9427480916030534</v>
      </c>
      <c r="K38" s="4">
        <f t="shared" si="5"/>
        <v>0.9007633587786259</v>
      </c>
      <c r="L38" s="29">
        <f t="shared" si="6"/>
        <v>5</v>
      </c>
      <c r="M38" s="29">
        <f t="shared" si="7"/>
        <v>5</v>
      </c>
      <c r="N38" s="29">
        <f t="shared" si="8"/>
        <v>5</v>
      </c>
      <c r="O38" s="29">
        <f t="shared" si="9"/>
        <v>5</v>
      </c>
      <c r="P38" s="29">
        <v>17.599999999999994</v>
      </c>
      <c r="Q38" s="4">
        <f t="shared" si="10"/>
        <v>0.24427480916030533</v>
      </c>
      <c r="R38">
        <f t="shared" si="11"/>
        <v>4</v>
      </c>
    </row>
    <row r="39" spans="1:18" x14ac:dyDescent="0.25">
      <c r="A39" t="s">
        <v>82</v>
      </c>
      <c r="B39" t="s">
        <v>78</v>
      </c>
      <c r="C39" t="s">
        <v>83</v>
      </c>
      <c r="D39">
        <v>112.1</v>
      </c>
      <c r="E39">
        <v>109.7</v>
      </c>
      <c r="F39">
        <v>116.7</v>
      </c>
      <c r="G39">
        <v>123.6</v>
      </c>
      <c r="H39" s="4">
        <f t="shared" si="2"/>
        <v>0.90458015267175573</v>
      </c>
      <c r="I39" s="4">
        <f t="shared" si="3"/>
        <v>0.90458015267175573</v>
      </c>
      <c r="J39" s="4">
        <f t="shared" si="4"/>
        <v>0.91793893129770987</v>
      </c>
      <c r="K39" s="4">
        <f t="shared" si="5"/>
        <v>0.91984732824427484</v>
      </c>
      <c r="L39" s="29">
        <f t="shared" si="6"/>
        <v>5</v>
      </c>
      <c r="M39" s="29">
        <f t="shared" si="7"/>
        <v>5</v>
      </c>
      <c r="N39" s="29">
        <f t="shared" si="8"/>
        <v>5</v>
      </c>
      <c r="O39" s="29">
        <f t="shared" si="9"/>
        <v>5</v>
      </c>
      <c r="P39" s="29">
        <v>12.099999999999994</v>
      </c>
      <c r="Q39" s="4">
        <f t="shared" si="10"/>
        <v>0.12977099236641221</v>
      </c>
      <c r="R39">
        <f t="shared" si="11"/>
        <v>5</v>
      </c>
    </row>
    <row r="40" spans="1:18" x14ac:dyDescent="0.25">
      <c r="A40" t="s">
        <v>84</v>
      </c>
      <c r="B40" t="s">
        <v>78</v>
      </c>
      <c r="C40" t="s">
        <v>85</v>
      </c>
      <c r="D40">
        <v>66.400000000000006</v>
      </c>
      <c r="E40">
        <v>71.400000000000006</v>
      </c>
      <c r="F40">
        <v>76.900000000000006</v>
      </c>
      <c r="G40">
        <v>80.8</v>
      </c>
      <c r="H40" s="4">
        <f t="shared" si="2"/>
        <v>0.3282442748091603</v>
      </c>
      <c r="I40" s="4">
        <f t="shared" si="3"/>
        <v>0.37786259541984735</v>
      </c>
      <c r="J40" s="4">
        <f t="shared" si="4"/>
        <v>0.43893129770992367</v>
      </c>
      <c r="K40" s="4">
        <f t="shared" si="5"/>
        <v>0.46183206106870228</v>
      </c>
      <c r="L40" s="29">
        <f t="shared" si="6"/>
        <v>2</v>
      </c>
      <c r="M40" s="29">
        <f t="shared" si="7"/>
        <v>2</v>
      </c>
      <c r="N40" s="29">
        <f t="shared" si="8"/>
        <v>3</v>
      </c>
      <c r="O40" s="29">
        <f t="shared" si="9"/>
        <v>3</v>
      </c>
      <c r="P40" s="29">
        <v>33.599999999999994</v>
      </c>
      <c r="Q40" s="4">
        <f t="shared" si="10"/>
        <v>0.65648854961832059</v>
      </c>
      <c r="R40">
        <f t="shared" si="11"/>
        <v>2</v>
      </c>
    </row>
    <row r="41" spans="1:18" x14ac:dyDescent="0.25">
      <c r="A41" t="s">
        <v>86</v>
      </c>
      <c r="B41" t="s">
        <v>87</v>
      </c>
      <c r="C41" t="s">
        <v>88</v>
      </c>
      <c r="D41">
        <v>78.5</v>
      </c>
      <c r="E41">
        <v>85.6</v>
      </c>
      <c r="F41">
        <v>88.1</v>
      </c>
      <c r="G41">
        <v>92</v>
      </c>
      <c r="H41" s="4">
        <f t="shared" si="2"/>
        <v>0.61259541984732824</v>
      </c>
      <c r="I41" s="4">
        <f t="shared" si="3"/>
        <v>0.67938931297709926</v>
      </c>
      <c r="J41" s="4">
        <f t="shared" si="4"/>
        <v>0.65267175572519087</v>
      </c>
      <c r="K41" s="4">
        <f t="shared" si="5"/>
        <v>0.66030534351145043</v>
      </c>
      <c r="L41" s="29">
        <f t="shared" si="6"/>
        <v>4</v>
      </c>
      <c r="M41" s="29">
        <f t="shared" si="7"/>
        <v>4</v>
      </c>
      <c r="N41" s="29">
        <f t="shared" si="8"/>
        <v>4</v>
      </c>
      <c r="O41" s="29">
        <f t="shared" si="9"/>
        <v>4</v>
      </c>
      <c r="P41" s="29">
        <v>21.5</v>
      </c>
      <c r="Q41" s="4">
        <f t="shared" si="10"/>
        <v>0.33587786259541985</v>
      </c>
      <c r="R41">
        <f t="shared" si="11"/>
        <v>4</v>
      </c>
    </row>
    <row r="42" spans="1:18" x14ac:dyDescent="0.25">
      <c r="A42" t="s">
        <v>89</v>
      </c>
      <c r="B42" t="s">
        <v>87</v>
      </c>
      <c r="C42" t="s">
        <v>90</v>
      </c>
      <c r="D42">
        <v>67.7</v>
      </c>
      <c r="E42">
        <v>60.1</v>
      </c>
      <c r="F42">
        <v>64.900000000000006</v>
      </c>
      <c r="G42">
        <v>64.3</v>
      </c>
      <c r="H42" s="4">
        <f t="shared" si="2"/>
        <v>0.34732824427480918</v>
      </c>
      <c r="I42" s="4">
        <f t="shared" si="3"/>
        <v>0.10305343511450382</v>
      </c>
      <c r="J42" s="4">
        <f t="shared" si="4"/>
        <v>0.16221374045801526</v>
      </c>
      <c r="K42" s="4">
        <f t="shared" si="5"/>
        <v>0.10687022900763359</v>
      </c>
      <c r="L42" s="29">
        <f t="shared" si="6"/>
        <v>2</v>
      </c>
      <c r="M42" s="29">
        <f t="shared" si="7"/>
        <v>1</v>
      </c>
      <c r="N42" s="29">
        <f t="shared" si="8"/>
        <v>1</v>
      </c>
      <c r="O42" s="29">
        <f t="shared" si="9"/>
        <v>1</v>
      </c>
      <c r="P42" s="29">
        <v>32.299999999999997</v>
      </c>
      <c r="Q42" s="4">
        <f t="shared" si="10"/>
        <v>0.62595419847328249</v>
      </c>
      <c r="R42">
        <f t="shared" si="11"/>
        <v>2</v>
      </c>
    </row>
    <row r="43" spans="1:18" x14ac:dyDescent="0.25">
      <c r="A43" t="s">
        <v>91</v>
      </c>
      <c r="B43" t="s">
        <v>87</v>
      </c>
      <c r="C43" t="s">
        <v>92</v>
      </c>
      <c r="D43">
        <v>54.2</v>
      </c>
      <c r="E43">
        <v>61.4</v>
      </c>
      <c r="F43">
        <v>63.6</v>
      </c>
      <c r="G43">
        <v>67</v>
      </c>
      <c r="H43" s="4">
        <f t="shared" si="2"/>
        <v>8.7786259541984726E-2</v>
      </c>
      <c r="I43" s="4">
        <f t="shared" si="3"/>
        <v>0.12213740458015267</v>
      </c>
      <c r="J43" s="4">
        <f t="shared" si="4"/>
        <v>0.12786259541984732</v>
      </c>
      <c r="K43" s="4">
        <f t="shared" si="5"/>
        <v>0.15267175572519084</v>
      </c>
      <c r="L43" s="29">
        <f t="shared" si="6"/>
        <v>1</v>
      </c>
      <c r="M43" s="29">
        <f t="shared" si="7"/>
        <v>1</v>
      </c>
      <c r="N43" s="29">
        <f t="shared" si="8"/>
        <v>1</v>
      </c>
      <c r="O43" s="29">
        <f t="shared" si="9"/>
        <v>1</v>
      </c>
      <c r="P43" s="29">
        <v>45.8</v>
      </c>
      <c r="Q43" s="4">
        <f t="shared" si="10"/>
        <v>0.91221374045801529</v>
      </c>
      <c r="R43">
        <f t="shared" si="11"/>
        <v>1</v>
      </c>
    </row>
    <row r="44" spans="1:18" x14ac:dyDescent="0.25">
      <c r="A44" t="s">
        <v>93</v>
      </c>
      <c r="B44" t="s">
        <v>87</v>
      </c>
      <c r="C44" t="s">
        <v>94</v>
      </c>
      <c r="D44">
        <v>70.5</v>
      </c>
      <c r="E44">
        <v>65.3</v>
      </c>
      <c r="F44">
        <v>63.4</v>
      </c>
      <c r="G44">
        <v>152.4</v>
      </c>
      <c r="H44" s="4">
        <f t="shared" si="2"/>
        <v>0.44083969465648853</v>
      </c>
      <c r="I44" s="4">
        <f t="shared" si="3"/>
        <v>0.1965648854961832</v>
      </c>
      <c r="J44" s="4">
        <f t="shared" si="4"/>
        <v>0.12213740458015267</v>
      </c>
      <c r="K44" s="4">
        <f t="shared" si="5"/>
        <v>0.98091603053435117</v>
      </c>
      <c r="L44" s="29">
        <f t="shared" si="6"/>
        <v>3</v>
      </c>
      <c r="M44" s="29">
        <f t="shared" si="7"/>
        <v>1</v>
      </c>
      <c r="N44" s="29">
        <f t="shared" si="8"/>
        <v>1</v>
      </c>
      <c r="O44" s="29">
        <f t="shared" si="9"/>
        <v>5</v>
      </c>
      <c r="P44" s="29">
        <v>29.5</v>
      </c>
      <c r="Q44" s="4">
        <f t="shared" si="10"/>
        <v>0.52862595419847325</v>
      </c>
      <c r="R44">
        <f t="shared" si="11"/>
        <v>3</v>
      </c>
    </row>
    <row r="45" spans="1:18" x14ac:dyDescent="0.25">
      <c r="A45" t="s">
        <v>95</v>
      </c>
      <c r="B45" t="s">
        <v>87</v>
      </c>
      <c r="C45" t="s">
        <v>96</v>
      </c>
      <c r="D45">
        <v>59.9</v>
      </c>
      <c r="E45">
        <v>63.2</v>
      </c>
      <c r="F45">
        <v>63.3</v>
      </c>
      <c r="G45">
        <v>60.7</v>
      </c>
      <c r="H45" s="4">
        <f t="shared" si="2"/>
        <v>0.16793893129770993</v>
      </c>
      <c r="I45" s="4">
        <f t="shared" si="3"/>
        <v>0.15839694656488548</v>
      </c>
      <c r="J45" s="4">
        <f t="shared" si="4"/>
        <v>0.1183206106870229</v>
      </c>
      <c r="K45" s="4">
        <f t="shared" si="5"/>
        <v>5.1526717557251911E-2</v>
      </c>
      <c r="L45" s="29">
        <f t="shared" si="6"/>
        <v>1</v>
      </c>
      <c r="M45" s="29">
        <f t="shared" si="7"/>
        <v>1</v>
      </c>
      <c r="N45" s="29">
        <f t="shared" si="8"/>
        <v>1</v>
      </c>
      <c r="O45" s="29">
        <f t="shared" si="9"/>
        <v>1</v>
      </c>
      <c r="P45" s="29">
        <v>40.1</v>
      </c>
      <c r="Q45" s="4">
        <f t="shared" si="10"/>
        <v>0.82061068702290074</v>
      </c>
      <c r="R45">
        <f t="shared" si="11"/>
        <v>1</v>
      </c>
    </row>
    <row r="46" spans="1:18" x14ac:dyDescent="0.25">
      <c r="A46" t="s">
        <v>97</v>
      </c>
      <c r="B46" t="s">
        <v>87</v>
      </c>
      <c r="C46" t="s">
        <v>98</v>
      </c>
      <c r="D46">
        <v>58.6</v>
      </c>
      <c r="E46">
        <v>58.8</v>
      </c>
      <c r="F46">
        <v>63.2</v>
      </c>
      <c r="G46">
        <v>70.599999999999994</v>
      </c>
      <c r="H46" s="4">
        <f t="shared" si="2"/>
        <v>0.14885496183206107</v>
      </c>
      <c r="I46" s="4">
        <f t="shared" si="3"/>
        <v>8.2061068702290074E-2</v>
      </c>
      <c r="J46" s="4">
        <f t="shared" si="4"/>
        <v>0.11450381679389313</v>
      </c>
      <c r="K46" s="4">
        <f t="shared" si="5"/>
        <v>0.2385496183206107</v>
      </c>
      <c r="L46" s="29">
        <f t="shared" si="6"/>
        <v>1</v>
      </c>
      <c r="M46" s="29">
        <f t="shared" si="7"/>
        <v>1</v>
      </c>
      <c r="N46" s="29">
        <f t="shared" si="8"/>
        <v>1</v>
      </c>
      <c r="O46" s="29">
        <f t="shared" si="9"/>
        <v>2</v>
      </c>
      <c r="P46" s="29">
        <v>41.4</v>
      </c>
      <c r="Q46" s="4">
        <f t="shared" si="10"/>
        <v>0.84351145038167941</v>
      </c>
      <c r="R46">
        <f t="shared" si="11"/>
        <v>1</v>
      </c>
    </row>
    <row r="47" spans="1:18" x14ac:dyDescent="0.25">
      <c r="A47" t="s">
        <v>99</v>
      </c>
      <c r="B47" t="s">
        <v>87</v>
      </c>
      <c r="C47" t="s">
        <v>100</v>
      </c>
      <c r="D47">
        <v>59.8</v>
      </c>
      <c r="E47">
        <v>57.9</v>
      </c>
      <c r="F47">
        <v>61.3</v>
      </c>
      <c r="G47">
        <v>68.2</v>
      </c>
      <c r="H47" s="4">
        <f t="shared" si="2"/>
        <v>0.16412213740458015</v>
      </c>
      <c r="I47" s="4">
        <f t="shared" si="3"/>
        <v>7.061068702290077E-2</v>
      </c>
      <c r="J47" s="4">
        <f t="shared" si="4"/>
        <v>7.6335877862595422E-2</v>
      </c>
      <c r="K47" s="4">
        <f t="shared" si="5"/>
        <v>0.1717557251908397</v>
      </c>
      <c r="L47" s="29">
        <f t="shared" si="6"/>
        <v>1</v>
      </c>
      <c r="M47" s="29">
        <f t="shared" si="7"/>
        <v>1</v>
      </c>
      <c r="N47" s="29">
        <f t="shared" si="8"/>
        <v>1</v>
      </c>
      <c r="O47" s="29">
        <f t="shared" si="9"/>
        <v>1</v>
      </c>
      <c r="P47" s="29">
        <v>40.200000000000003</v>
      </c>
      <c r="Q47" s="4">
        <f t="shared" si="10"/>
        <v>0.82442748091603058</v>
      </c>
      <c r="R47">
        <f t="shared" si="11"/>
        <v>1</v>
      </c>
    </row>
    <row r="48" spans="1:18" x14ac:dyDescent="0.25">
      <c r="A48" t="s">
        <v>101</v>
      </c>
      <c r="B48" t="s">
        <v>87</v>
      </c>
      <c r="C48" t="s">
        <v>102</v>
      </c>
      <c r="D48">
        <v>68.5</v>
      </c>
      <c r="E48">
        <v>71.099999999999994</v>
      </c>
      <c r="F48">
        <v>69.599999999999994</v>
      </c>
      <c r="G48">
        <v>79.3</v>
      </c>
      <c r="H48" s="4">
        <f t="shared" si="2"/>
        <v>0.37022900763358779</v>
      </c>
      <c r="I48" s="4">
        <f t="shared" si="3"/>
        <v>0.35877862595419846</v>
      </c>
      <c r="J48" s="4">
        <f t="shared" si="4"/>
        <v>0.2385496183206107</v>
      </c>
      <c r="K48" s="4">
        <f t="shared" si="5"/>
        <v>0.41221374045801529</v>
      </c>
      <c r="L48" s="29">
        <f t="shared" si="6"/>
        <v>2</v>
      </c>
      <c r="M48" s="29">
        <f t="shared" si="7"/>
        <v>2</v>
      </c>
      <c r="N48" s="29">
        <f t="shared" si="8"/>
        <v>2</v>
      </c>
      <c r="O48" s="29">
        <f t="shared" si="9"/>
        <v>3</v>
      </c>
      <c r="P48" s="29">
        <v>31.5</v>
      </c>
      <c r="Q48" s="4">
        <f t="shared" si="10"/>
        <v>0.60305343511450382</v>
      </c>
      <c r="R48">
        <f t="shared" si="11"/>
        <v>2</v>
      </c>
    </row>
    <row r="49" spans="1:18" x14ac:dyDescent="0.25">
      <c r="A49" t="s">
        <v>103</v>
      </c>
      <c r="B49" t="s">
        <v>87</v>
      </c>
      <c r="C49" t="s">
        <v>104</v>
      </c>
      <c r="D49">
        <v>61.5</v>
      </c>
      <c r="E49">
        <v>66.2</v>
      </c>
      <c r="F49">
        <v>68.7</v>
      </c>
      <c r="G49">
        <v>68.599999999999994</v>
      </c>
      <c r="H49" s="4">
        <f t="shared" si="2"/>
        <v>0.18893129770992367</v>
      </c>
      <c r="I49" s="4">
        <f t="shared" si="3"/>
        <v>0.22900763358778625</v>
      </c>
      <c r="J49" s="4">
        <f t="shared" si="4"/>
        <v>0.22519083969465647</v>
      </c>
      <c r="K49" s="4">
        <f t="shared" si="5"/>
        <v>0.18702290076335878</v>
      </c>
      <c r="L49" s="29">
        <f t="shared" si="6"/>
        <v>1</v>
      </c>
      <c r="M49" s="29">
        <f t="shared" si="7"/>
        <v>2</v>
      </c>
      <c r="N49" s="29">
        <f t="shared" si="8"/>
        <v>2</v>
      </c>
      <c r="O49" s="29">
        <f t="shared" si="9"/>
        <v>1</v>
      </c>
      <c r="P49" s="29">
        <v>38.5</v>
      </c>
      <c r="Q49" s="4">
        <f t="shared" si="10"/>
        <v>0.79961832061068705</v>
      </c>
      <c r="R49">
        <f t="shared" si="11"/>
        <v>2</v>
      </c>
    </row>
    <row r="50" spans="1:18" x14ac:dyDescent="0.25">
      <c r="A50" t="s">
        <v>105</v>
      </c>
      <c r="B50" t="s">
        <v>87</v>
      </c>
      <c r="C50" t="s">
        <v>106</v>
      </c>
      <c r="D50">
        <v>59.4</v>
      </c>
      <c r="E50">
        <v>63.2</v>
      </c>
      <c r="F50">
        <v>64.3</v>
      </c>
      <c r="G50">
        <v>68.599999999999994</v>
      </c>
      <c r="H50" s="4">
        <f t="shared" si="2"/>
        <v>0.16030534351145037</v>
      </c>
      <c r="I50" s="4">
        <f t="shared" si="3"/>
        <v>0.15839694656488548</v>
      </c>
      <c r="J50" s="4">
        <f t="shared" si="4"/>
        <v>0.14122137404580154</v>
      </c>
      <c r="K50" s="4">
        <f t="shared" si="5"/>
        <v>0.18702290076335878</v>
      </c>
      <c r="L50" s="29">
        <f t="shared" si="6"/>
        <v>1</v>
      </c>
      <c r="M50" s="29">
        <f t="shared" si="7"/>
        <v>1</v>
      </c>
      <c r="N50" s="29">
        <f t="shared" si="8"/>
        <v>1</v>
      </c>
      <c r="O50" s="29">
        <f t="shared" si="9"/>
        <v>1</v>
      </c>
      <c r="P50" s="29">
        <v>40.6</v>
      </c>
      <c r="Q50" s="4">
        <f t="shared" si="10"/>
        <v>0.83206106870229013</v>
      </c>
      <c r="R50">
        <f t="shared" si="11"/>
        <v>1</v>
      </c>
    </row>
    <row r="51" spans="1:18" x14ac:dyDescent="0.25">
      <c r="A51" t="s">
        <v>107</v>
      </c>
      <c r="B51" t="s">
        <v>87</v>
      </c>
      <c r="C51" t="s">
        <v>108</v>
      </c>
      <c r="D51">
        <v>57.5</v>
      </c>
      <c r="E51">
        <v>61.9</v>
      </c>
      <c r="F51">
        <v>68.3</v>
      </c>
      <c r="G51">
        <v>70.900000000000006</v>
      </c>
      <c r="H51" s="4">
        <f t="shared" si="2"/>
        <v>0.12977099236641221</v>
      </c>
      <c r="I51" s="4">
        <f t="shared" si="3"/>
        <v>0.12977099236641221</v>
      </c>
      <c r="J51" s="4">
        <f t="shared" si="4"/>
        <v>0.21755725190839695</v>
      </c>
      <c r="K51" s="4">
        <f t="shared" si="5"/>
        <v>0.25190839694656486</v>
      </c>
      <c r="L51" s="29">
        <f t="shared" si="6"/>
        <v>1</v>
      </c>
      <c r="M51" s="29">
        <f t="shared" si="7"/>
        <v>1</v>
      </c>
      <c r="N51" s="29">
        <f t="shared" si="8"/>
        <v>2</v>
      </c>
      <c r="O51" s="29">
        <f t="shared" si="9"/>
        <v>2</v>
      </c>
      <c r="P51" s="29">
        <v>42.5</v>
      </c>
      <c r="Q51" s="4">
        <f t="shared" si="10"/>
        <v>0.86259541984732824</v>
      </c>
      <c r="R51">
        <f t="shared" si="11"/>
        <v>1</v>
      </c>
    </row>
    <row r="52" spans="1:18" x14ac:dyDescent="0.25">
      <c r="A52" t="s">
        <v>109</v>
      </c>
      <c r="B52" t="s">
        <v>110</v>
      </c>
      <c r="C52" t="s">
        <v>111</v>
      </c>
      <c r="D52">
        <v>71.900000000000006</v>
      </c>
      <c r="E52">
        <v>71.599999999999994</v>
      </c>
      <c r="F52">
        <v>72.3</v>
      </c>
      <c r="G52">
        <v>79.099999999999994</v>
      </c>
      <c r="H52" s="4">
        <f t="shared" si="2"/>
        <v>0.47328244274809161</v>
      </c>
      <c r="I52" s="4">
        <f t="shared" si="3"/>
        <v>0.38740458015267176</v>
      </c>
      <c r="J52" s="4">
        <f t="shared" si="4"/>
        <v>0.32251908396946566</v>
      </c>
      <c r="K52" s="4">
        <f t="shared" si="5"/>
        <v>0.39885496183206109</v>
      </c>
      <c r="L52" s="29">
        <f t="shared" si="6"/>
        <v>3</v>
      </c>
      <c r="M52" s="29">
        <f t="shared" si="7"/>
        <v>2</v>
      </c>
      <c r="N52" s="29">
        <f t="shared" si="8"/>
        <v>2</v>
      </c>
      <c r="O52" s="29">
        <f t="shared" si="9"/>
        <v>2</v>
      </c>
      <c r="P52" s="29">
        <v>28.099999999999994</v>
      </c>
      <c r="Q52" s="4">
        <f t="shared" si="10"/>
        <v>0.49236641221374045</v>
      </c>
      <c r="R52">
        <f t="shared" si="11"/>
        <v>3</v>
      </c>
    </row>
    <row r="53" spans="1:18" x14ac:dyDescent="0.25">
      <c r="A53" t="s">
        <v>112</v>
      </c>
      <c r="B53" t="s">
        <v>110</v>
      </c>
      <c r="C53" t="s">
        <v>113</v>
      </c>
      <c r="D53">
        <v>63.4</v>
      </c>
      <c r="E53">
        <v>71.3</v>
      </c>
      <c r="F53">
        <v>72.2</v>
      </c>
      <c r="G53">
        <v>75.5</v>
      </c>
      <c r="H53" s="4">
        <f t="shared" si="2"/>
        <v>0.23091603053435114</v>
      </c>
      <c r="I53" s="4">
        <f t="shared" si="3"/>
        <v>0.37213740458015265</v>
      </c>
      <c r="J53" s="4">
        <f t="shared" si="4"/>
        <v>0.31297709923664124</v>
      </c>
      <c r="K53" s="4">
        <f t="shared" si="5"/>
        <v>0.35114503816793891</v>
      </c>
      <c r="L53" s="29">
        <f t="shared" si="6"/>
        <v>2</v>
      </c>
      <c r="M53" s="29">
        <f t="shared" si="7"/>
        <v>2</v>
      </c>
      <c r="N53" s="29">
        <f t="shared" si="8"/>
        <v>2</v>
      </c>
      <c r="O53" s="29">
        <f t="shared" si="9"/>
        <v>2</v>
      </c>
      <c r="P53" s="29">
        <v>36.6</v>
      </c>
      <c r="Q53" s="4">
        <f t="shared" si="10"/>
        <v>0.75763358778625955</v>
      </c>
      <c r="R53">
        <f t="shared" si="11"/>
        <v>2</v>
      </c>
    </row>
    <row r="54" spans="1:18" x14ac:dyDescent="0.25">
      <c r="A54" t="s">
        <v>114</v>
      </c>
      <c r="B54" t="s">
        <v>110</v>
      </c>
      <c r="C54" t="s">
        <v>115</v>
      </c>
      <c r="D54">
        <v>88.5</v>
      </c>
      <c r="E54">
        <v>91</v>
      </c>
      <c r="F54">
        <v>94.4</v>
      </c>
      <c r="G54">
        <v>100.3</v>
      </c>
      <c r="H54" s="4">
        <f t="shared" si="2"/>
        <v>0.78244274809160308</v>
      </c>
      <c r="I54" s="4">
        <f t="shared" si="3"/>
        <v>0.76717557251908397</v>
      </c>
      <c r="J54" s="4">
        <f t="shared" si="4"/>
        <v>0.72519083969465647</v>
      </c>
      <c r="K54" s="4">
        <f t="shared" si="5"/>
        <v>0.74427480916030531</v>
      </c>
      <c r="L54" s="29">
        <f t="shared" si="6"/>
        <v>4</v>
      </c>
      <c r="M54" s="29">
        <f t="shared" si="7"/>
        <v>4</v>
      </c>
      <c r="N54" s="29">
        <f t="shared" si="8"/>
        <v>4</v>
      </c>
      <c r="O54" s="29">
        <f t="shared" si="9"/>
        <v>4</v>
      </c>
      <c r="P54" s="29">
        <v>11.5</v>
      </c>
      <c r="Q54" s="4">
        <f t="shared" si="10"/>
        <v>0.1183206106870229</v>
      </c>
      <c r="R54">
        <f t="shared" si="11"/>
        <v>5</v>
      </c>
    </row>
    <row r="55" spans="1:18" x14ac:dyDescent="0.25">
      <c r="A55" t="s">
        <v>116</v>
      </c>
      <c r="B55" t="s">
        <v>110</v>
      </c>
      <c r="C55" t="s">
        <v>117</v>
      </c>
      <c r="D55">
        <v>107.4</v>
      </c>
      <c r="E55">
        <v>105.4</v>
      </c>
      <c r="F55">
        <v>111.5</v>
      </c>
      <c r="G55">
        <v>118.8</v>
      </c>
      <c r="H55" s="4">
        <f t="shared" si="2"/>
        <v>0.88931297709923662</v>
      </c>
      <c r="I55" s="4">
        <f t="shared" si="3"/>
        <v>0.8854961832061069</v>
      </c>
      <c r="J55" s="4">
        <f t="shared" si="4"/>
        <v>0.87404580152671751</v>
      </c>
      <c r="K55" s="4">
        <f t="shared" si="5"/>
        <v>0.90458015267175573</v>
      </c>
      <c r="L55" s="29">
        <f t="shared" si="6"/>
        <v>5</v>
      </c>
      <c r="M55" s="29">
        <f t="shared" si="7"/>
        <v>5</v>
      </c>
      <c r="N55" s="29">
        <f t="shared" si="8"/>
        <v>5</v>
      </c>
      <c r="O55" s="29">
        <f t="shared" si="9"/>
        <v>5</v>
      </c>
      <c r="P55" s="29">
        <v>7.4000000000000057</v>
      </c>
      <c r="Q55" s="4">
        <f t="shared" si="10"/>
        <v>7.2519083969465645E-2</v>
      </c>
      <c r="R55">
        <f t="shared" si="11"/>
        <v>5</v>
      </c>
    </row>
    <row r="56" spans="1:18" x14ac:dyDescent="0.25">
      <c r="A56" t="s">
        <v>118</v>
      </c>
      <c r="B56" t="s">
        <v>110</v>
      </c>
      <c r="C56" t="s">
        <v>119</v>
      </c>
      <c r="D56">
        <v>70.5</v>
      </c>
      <c r="E56">
        <v>73.3</v>
      </c>
      <c r="F56">
        <v>80</v>
      </c>
      <c r="G56">
        <v>84.3</v>
      </c>
      <c r="H56" s="4">
        <f t="shared" si="2"/>
        <v>0.44083969465648853</v>
      </c>
      <c r="I56" s="4">
        <f t="shared" si="3"/>
        <v>0.42366412213740456</v>
      </c>
      <c r="J56" s="4">
        <f t="shared" si="4"/>
        <v>0.5</v>
      </c>
      <c r="K56" s="4">
        <f t="shared" si="5"/>
        <v>0.53244274809160308</v>
      </c>
      <c r="L56" s="29">
        <f t="shared" si="6"/>
        <v>3</v>
      </c>
      <c r="M56" s="29">
        <f t="shared" si="7"/>
        <v>3</v>
      </c>
      <c r="N56" s="29">
        <f t="shared" si="8"/>
        <v>3</v>
      </c>
      <c r="O56" s="29">
        <f t="shared" si="9"/>
        <v>3</v>
      </c>
      <c r="P56" s="29">
        <v>29.5</v>
      </c>
      <c r="Q56" s="4">
        <f t="shared" si="10"/>
        <v>0.52862595419847325</v>
      </c>
      <c r="R56">
        <f t="shared" si="11"/>
        <v>3</v>
      </c>
    </row>
    <row r="57" spans="1:18" x14ac:dyDescent="0.25">
      <c r="A57" t="s">
        <v>120</v>
      </c>
      <c r="B57" t="s">
        <v>121</v>
      </c>
      <c r="C57" t="s">
        <v>122</v>
      </c>
      <c r="D57">
        <v>85.8</v>
      </c>
      <c r="E57">
        <v>89.6</v>
      </c>
      <c r="F57">
        <v>102.5</v>
      </c>
      <c r="G57">
        <v>100.9</v>
      </c>
      <c r="H57" s="4">
        <f t="shared" si="2"/>
        <v>0.74427480916030531</v>
      </c>
      <c r="I57" s="4">
        <f t="shared" si="3"/>
        <v>0.73664122137404575</v>
      </c>
      <c r="J57" s="4">
        <f t="shared" si="4"/>
        <v>0.81297709923664119</v>
      </c>
      <c r="K57" s="4">
        <f t="shared" si="5"/>
        <v>0.76145038167938928</v>
      </c>
      <c r="L57" s="29">
        <f t="shared" si="6"/>
        <v>4</v>
      </c>
      <c r="M57" s="29">
        <f t="shared" si="7"/>
        <v>4</v>
      </c>
      <c r="N57" s="29">
        <f t="shared" si="8"/>
        <v>5</v>
      </c>
      <c r="O57" s="29">
        <f t="shared" si="9"/>
        <v>4</v>
      </c>
      <c r="P57" s="29">
        <v>14.200000000000003</v>
      </c>
      <c r="Q57" s="4">
        <f t="shared" si="10"/>
        <v>0.16793893129770993</v>
      </c>
      <c r="R57">
        <f t="shared" si="11"/>
        <v>5</v>
      </c>
    </row>
    <row r="58" spans="1:18" x14ac:dyDescent="0.25">
      <c r="A58" t="s">
        <v>123</v>
      </c>
      <c r="B58" t="s">
        <v>121</v>
      </c>
      <c r="C58" t="s">
        <v>124</v>
      </c>
      <c r="D58">
        <v>54.7</v>
      </c>
      <c r="E58">
        <v>59.6</v>
      </c>
      <c r="F58">
        <v>63.6</v>
      </c>
      <c r="G58">
        <v>66.5</v>
      </c>
      <c r="H58" s="4">
        <f t="shared" si="2"/>
        <v>0.10114503816793893</v>
      </c>
      <c r="I58" s="4">
        <f t="shared" si="3"/>
        <v>8.7786259541984726E-2</v>
      </c>
      <c r="J58" s="4">
        <f t="shared" si="4"/>
        <v>0.12786259541984732</v>
      </c>
      <c r="K58" s="4">
        <f t="shared" si="5"/>
        <v>0.14885496183206107</v>
      </c>
      <c r="L58" s="29">
        <f t="shared" si="6"/>
        <v>1</v>
      </c>
      <c r="M58" s="29">
        <f t="shared" si="7"/>
        <v>1</v>
      </c>
      <c r="N58" s="29">
        <f t="shared" si="8"/>
        <v>1</v>
      </c>
      <c r="O58" s="29">
        <f t="shared" si="9"/>
        <v>1</v>
      </c>
      <c r="P58" s="29">
        <v>45.3</v>
      </c>
      <c r="Q58" s="4">
        <f t="shared" si="10"/>
        <v>0.89885496183206104</v>
      </c>
      <c r="R58">
        <f t="shared" si="11"/>
        <v>1</v>
      </c>
    </row>
    <row r="59" spans="1:18" x14ac:dyDescent="0.25">
      <c r="A59" t="s">
        <v>135</v>
      </c>
      <c r="B59" t="s">
        <v>121</v>
      </c>
      <c r="C59" t="s">
        <v>136</v>
      </c>
      <c r="D59">
        <v>77.5</v>
      </c>
      <c r="E59">
        <v>79.3</v>
      </c>
      <c r="F59">
        <v>84.2</v>
      </c>
      <c r="G59">
        <v>87.1</v>
      </c>
      <c r="H59" s="4">
        <f t="shared" si="2"/>
        <v>0.60305343511450382</v>
      </c>
      <c r="I59" s="4">
        <f t="shared" si="3"/>
        <v>0.54961832061068705</v>
      </c>
      <c r="J59" s="4">
        <f t="shared" si="4"/>
        <v>0.58206106870229013</v>
      </c>
      <c r="K59" s="4">
        <f t="shared" si="5"/>
        <v>0.56106870229007633</v>
      </c>
      <c r="L59" s="29">
        <f t="shared" si="6"/>
        <v>4</v>
      </c>
      <c r="M59" s="29">
        <f t="shared" si="7"/>
        <v>3</v>
      </c>
      <c r="N59" s="29">
        <f t="shared" si="8"/>
        <v>3</v>
      </c>
      <c r="O59" s="29">
        <f t="shared" si="9"/>
        <v>3</v>
      </c>
      <c r="P59" s="29">
        <v>22.5</v>
      </c>
      <c r="Q59" s="4">
        <f t="shared" si="10"/>
        <v>0.34732824427480918</v>
      </c>
      <c r="R59">
        <f t="shared" si="11"/>
        <v>4</v>
      </c>
    </row>
    <row r="60" spans="1:18" x14ac:dyDescent="0.25">
      <c r="A60" t="s">
        <v>125</v>
      </c>
      <c r="B60" t="s">
        <v>121</v>
      </c>
      <c r="C60" t="s">
        <v>126</v>
      </c>
      <c r="D60">
        <v>55.6</v>
      </c>
      <c r="E60">
        <v>65.3</v>
      </c>
      <c r="F60">
        <v>63.9</v>
      </c>
      <c r="G60">
        <v>68.5</v>
      </c>
      <c r="H60" s="4">
        <f t="shared" si="2"/>
        <v>0.11259541984732824</v>
      </c>
      <c r="I60" s="4">
        <f t="shared" si="3"/>
        <v>0.1965648854961832</v>
      </c>
      <c r="J60" s="4">
        <f t="shared" si="4"/>
        <v>0.13358778625954199</v>
      </c>
      <c r="K60" s="4">
        <f t="shared" si="5"/>
        <v>0.17938931297709923</v>
      </c>
      <c r="L60" s="29">
        <f t="shared" si="6"/>
        <v>1</v>
      </c>
      <c r="M60" s="29">
        <f t="shared" si="7"/>
        <v>1</v>
      </c>
      <c r="N60" s="29">
        <f t="shared" si="8"/>
        <v>1</v>
      </c>
      <c r="O60" s="29">
        <f t="shared" si="9"/>
        <v>1</v>
      </c>
      <c r="P60" s="29">
        <v>44.4</v>
      </c>
      <c r="Q60" s="4">
        <f t="shared" si="10"/>
        <v>0.88358778625954193</v>
      </c>
      <c r="R60">
        <f t="shared" si="11"/>
        <v>1</v>
      </c>
    </row>
    <row r="61" spans="1:18" x14ac:dyDescent="0.25">
      <c r="A61" t="s">
        <v>127</v>
      </c>
      <c r="B61" t="s">
        <v>121</v>
      </c>
      <c r="C61" t="s">
        <v>128</v>
      </c>
      <c r="D61">
        <v>52.9</v>
      </c>
      <c r="E61">
        <v>56.1</v>
      </c>
      <c r="F61">
        <v>65</v>
      </c>
      <c r="G61">
        <v>68.7</v>
      </c>
      <c r="H61" s="4">
        <f t="shared" si="2"/>
        <v>5.3435114503816793E-2</v>
      </c>
      <c r="I61" s="4">
        <f t="shared" si="3"/>
        <v>5.3435114503816793E-2</v>
      </c>
      <c r="J61" s="4">
        <f t="shared" si="4"/>
        <v>0.16984732824427481</v>
      </c>
      <c r="K61" s="4">
        <f t="shared" si="5"/>
        <v>0.19465648854961831</v>
      </c>
      <c r="L61" s="29">
        <f t="shared" si="6"/>
        <v>1</v>
      </c>
      <c r="M61" s="29">
        <f t="shared" si="7"/>
        <v>1</v>
      </c>
      <c r="N61" s="29">
        <f t="shared" si="8"/>
        <v>1</v>
      </c>
      <c r="O61" s="29">
        <f t="shared" si="9"/>
        <v>1</v>
      </c>
      <c r="P61" s="29">
        <v>47.1</v>
      </c>
      <c r="Q61" s="4">
        <f t="shared" si="10"/>
        <v>0.94656488549618323</v>
      </c>
      <c r="R61">
        <f t="shared" si="11"/>
        <v>1</v>
      </c>
    </row>
    <row r="62" spans="1:18" x14ac:dyDescent="0.25">
      <c r="A62" t="s">
        <v>129</v>
      </c>
      <c r="B62" t="s">
        <v>121</v>
      </c>
      <c r="C62" t="s">
        <v>130</v>
      </c>
      <c r="D62">
        <v>69.599999999999994</v>
      </c>
      <c r="E62">
        <v>75.099999999999994</v>
      </c>
      <c r="F62">
        <v>92.5</v>
      </c>
      <c r="G62">
        <v>83.6</v>
      </c>
      <c r="H62" s="4">
        <f t="shared" si="2"/>
        <v>0.41984732824427479</v>
      </c>
      <c r="I62" s="4">
        <f t="shared" si="3"/>
        <v>0.46564885496183206</v>
      </c>
      <c r="J62" s="4">
        <f t="shared" si="4"/>
        <v>0.70229007633587781</v>
      </c>
      <c r="K62" s="4">
        <f t="shared" si="5"/>
        <v>0.51526717557251911</v>
      </c>
      <c r="L62" s="29">
        <f t="shared" si="6"/>
        <v>3</v>
      </c>
      <c r="M62" s="29">
        <f t="shared" si="7"/>
        <v>3</v>
      </c>
      <c r="N62" s="29">
        <f t="shared" si="8"/>
        <v>4</v>
      </c>
      <c r="O62" s="29">
        <f t="shared" si="9"/>
        <v>3</v>
      </c>
      <c r="P62" s="29">
        <v>30.400000000000006</v>
      </c>
      <c r="Q62" s="4">
        <f t="shared" si="10"/>
        <v>0.55343511450381677</v>
      </c>
      <c r="R62">
        <f t="shared" si="11"/>
        <v>3</v>
      </c>
    </row>
    <row r="63" spans="1:18" x14ac:dyDescent="0.25">
      <c r="A63" t="s">
        <v>131</v>
      </c>
      <c r="B63" t="s">
        <v>121</v>
      </c>
      <c r="C63" t="s">
        <v>132</v>
      </c>
      <c r="D63">
        <v>79.7</v>
      </c>
      <c r="E63">
        <v>83.6</v>
      </c>
      <c r="F63">
        <v>96.7</v>
      </c>
      <c r="G63">
        <v>96</v>
      </c>
      <c r="H63" s="4">
        <f t="shared" si="2"/>
        <v>0.64312977099236646</v>
      </c>
      <c r="I63" s="4">
        <f t="shared" si="3"/>
        <v>0.63358778625954193</v>
      </c>
      <c r="J63" s="4">
        <f t="shared" si="4"/>
        <v>0.76908396946564883</v>
      </c>
      <c r="K63" s="4">
        <f t="shared" si="5"/>
        <v>0.68893129770992367</v>
      </c>
      <c r="L63" s="29">
        <f t="shared" si="6"/>
        <v>4</v>
      </c>
      <c r="M63" s="29">
        <f t="shared" si="7"/>
        <v>4</v>
      </c>
      <c r="N63" s="29">
        <f t="shared" si="8"/>
        <v>4</v>
      </c>
      <c r="O63" s="29">
        <f t="shared" si="9"/>
        <v>4</v>
      </c>
      <c r="P63" s="29">
        <v>20.299999999999997</v>
      </c>
      <c r="Q63" s="4">
        <f t="shared" si="10"/>
        <v>0.30343511450381677</v>
      </c>
      <c r="R63">
        <f t="shared" si="11"/>
        <v>4</v>
      </c>
    </row>
    <row r="64" spans="1:18" x14ac:dyDescent="0.25">
      <c r="A64" t="s">
        <v>133</v>
      </c>
      <c r="B64" t="s">
        <v>121</v>
      </c>
      <c r="C64" t="s">
        <v>134</v>
      </c>
      <c r="D64">
        <v>62.8</v>
      </c>
      <c r="E64">
        <v>61.7</v>
      </c>
      <c r="F64">
        <v>66.400000000000006</v>
      </c>
      <c r="G64">
        <v>69.400000000000006</v>
      </c>
      <c r="H64" s="4">
        <f t="shared" si="2"/>
        <v>0.22328244274809161</v>
      </c>
      <c r="I64" s="4">
        <f t="shared" si="3"/>
        <v>0.12595419847328243</v>
      </c>
      <c r="J64" s="4">
        <f t="shared" si="4"/>
        <v>0.18320610687022901</v>
      </c>
      <c r="K64" s="4">
        <f t="shared" si="5"/>
        <v>0.20801526717557253</v>
      </c>
      <c r="L64" s="29">
        <f t="shared" si="6"/>
        <v>2</v>
      </c>
      <c r="M64" s="29">
        <f t="shared" si="7"/>
        <v>1</v>
      </c>
      <c r="N64" s="29">
        <f t="shared" si="8"/>
        <v>1</v>
      </c>
      <c r="O64" s="29">
        <f t="shared" si="9"/>
        <v>2</v>
      </c>
      <c r="P64" s="29">
        <v>37.200000000000003</v>
      </c>
      <c r="Q64" s="4">
        <f t="shared" si="10"/>
        <v>0.76526717557251911</v>
      </c>
      <c r="R64">
        <f t="shared" si="11"/>
        <v>2</v>
      </c>
    </row>
    <row r="65" spans="1:18" x14ac:dyDescent="0.25">
      <c r="A65" t="s">
        <v>137</v>
      </c>
      <c r="B65" t="s">
        <v>121</v>
      </c>
      <c r="C65" t="s">
        <v>138</v>
      </c>
      <c r="D65">
        <v>71.099999999999994</v>
      </c>
      <c r="E65">
        <v>71.599999999999994</v>
      </c>
      <c r="F65">
        <v>70.2</v>
      </c>
      <c r="G65">
        <v>69.7</v>
      </c>
      <c r="H65" s="4">
        <f t="shared" si="2"/>
        <v>0.46183206106870228</v>
      </c>
      <c r="I65" s="4">
        <f t="shared" si="3"/>
        <v>0.38740458015267176</v>
      </c>
      <c r="J65" s="4">
        <f t="shared" si="4"/>
        <v>0.25381679389312978</v>
      </c>
      <c r="K65" s="4">
        <f t="shared" si="5"/>
        <v>0.22328244274809161</v>
      </c>
      <c r="L65" s="29">
        <f t="shared" si="6"/>
        <v>3</v>
      </c>
      <c r="M65" s="29">
        <f t="shared" si="7"/>
        <v>2</v>
      </c>
      <c r="N65" s="29">
        <f t="shared" si="8"/>
        <v>2</v>
      </c>
      <c r="O65" s="29">
        <f t="shared" si="9"/>
        <v>2</v>
      </c>
      <c r="P65" s="29">
        <v>28.900000000000006</v>
      </c>
      <c r="Q65" s="4">
        <f t="shared" si="10"/>
        <v>0.50763358778625955</v>
      </c>
      <c r="R65">
        <f t="shared" si="11"/>
        <v>3</v>
      </c>
    </row>
    <row r="66" spans="1:18" x14ac:dyDescent="0.25">
      <c r="A66" t="s">
        <v>139</v>
      </c>
      <c r="B66" t="s">
        <v>140</v>
      </c>
      <c r="C66" t="s">
        <v>141</v>
      </c>
      <c r="D66">
        <v>58.9</v>
      </c>
      <c r="E66">
        <v>68.8</v>
      </c>
      <c r="F66">
        <v>72.3</v>
      </c>
      <c r="G66">
        <v>70.7</v>
      </c>
      <c r="H66" s="4">
        <f t="shared" si="2"/>
        <v>0.15648854961832062</v>
      </c>
      <c r="I66" s="4">
        <f t="shared" si="3"/>
        <v>0.29389312977099236</v>
      </c>
      <c r="J66" s="4">
        <f t="shared" si="4"/>
        <v>0.32251908396946566</v>
      </c>
      <c r="K66" s="4">
        <f t="shared" si="5"/>
        <v>0.24427480916030533</v>
      </c>
      <c r="L66" s="29">
        <f t="shared" si="6"/>
        <v>1</v>
      </c>
      <c r="M66" s="29">
        <f t="shared" si="7"/>
        <v>2</v>
      </c>
      <c r="N66" s="29">
        <f t="shared" si="8"/>
        <v>2</v>
      </c>
      <c r="O66" s="29">
        <f t="shared" si="9"/>
        <v>2</v>
      </c>
      <c r="P66" s="29">
        <v>41.1</v>
      </c>
      <c r="Q66" s="4">
        <f t="shared" si="10"/>
        <v>0.83587786259541985</v>
      </c>
      <c r="R66">
        <f t="shared" si="11"/>
        <v>1</v>
      </c>
    </row>
    <row r="67" spans="1:18" x14ac:dyDescent="0.25">
      <c r="A67" t="s">
        <v>142</v>
      </c>
      <c r="B67" t="s">
        <v>140</v>
      </c>
      <c r="C67" t="s">
        <v>143</v>
      </c>
      <c r="D67">
        <v>104</v>
      </c>
      <c r="E67">
        <v>93.6</v>
      </c>
      <c r="F67">
        <v>92.7</v>
      </c>
      <c r="G67">
        <v>98.3</v>
      </c>
      <c r="H67" s="4">
        <f t="shared" ref="H67:H130" si="12">_xlfn.RANK.AVG(D67,D$2:D$266,1)/COUNTIF(D$2:D$266,"&gt;0")</f>
        <v>0.8854961832061069</v>
      </c>
      <c r="I67" s="4">
        <f t="shared" ref="I67:I130" si="13">_xlfn.RANK.AVG(E67,E$2:E$266,1)/COUNTIF(E$2:E$266,"&gt;0")</f>
        <v>0.80343511450381677</v>
      </c>
      <c r="J67" s="4">
        <f t="shared" ref="J67:J130" si="14">_xlfn.RANK.AVG(F67,F$2:F$266,1)/COUNTIF(F$2:F$266,"&gt;0")</f>
        <v>0.70610687022900764</v>
      </c>
      <c r="K67" s="4">
        <f t="shared" ref="K67:K130" si="15">_xlfn.RANK.AVG(G67,G$2:G$266,1)/COUNTIF(G$2:G$266,"&gt;0")</f>
        <v>0.71946564885496178</v>
      </c>
      <c r="L67" s="29">
        <f t="shared" ref="L67:L130" si="16">FLOOR((H67+0.1999999999)/0.2,1)</f>
        <v>5</v>
      </c>
      <c r="M67" s="29">
        <f t="shared" ref="M67:M130" si="17">FLOOR((I67+0.1999999999)/0.2,1)</f>
        <v>5</v>
      </c>
      <c r="N67" s="29">
        <f t="shared" ref="N67:N130" si="18">FLOOR((J67+0.1999999999)/0.2,1)</f>
        <v>4</v>
      </c>
      <c r="O67" s="29">
        <f t="shared" ref="O67:O130" si="19">FLOOR((K67+0.1999999999)/0.2,1)</f>
        <v>4</v>
      </c>
      <c r="P67" s="29">
        <v>4</v>
      </c>
      <c r="Q67" s="4">
        <f t="shared" ref="Q67:Q117" si="20">_xlfn.RANK.AVG(P67,P$2:P$266,1)/COUNTIF(P$2:P$266,"&gt;0")</f>
        <v>4.5801526717557252E-2</v>
      </c>
      <c r="R67">
        <f t="shared" ref="R67:R130" si="21">6-FLOOR((Q67+0.1999999999)/0.2,1)</f>
        <v>5</v>
      </c>
    </row>
    <row r="68" spans="1:18" x14ac:dyDescent="0.25">
      <c r="A68" t="s">
        <v>144</v>
      </c>
      <c r="B68" t="s">
        <v>140</v>
      </c>
      <c r="C68" t="s">
        <v>145</v>
      </c>
      <c r="D68">
        <v>63.6</v>
      </c>
      <c r="E68">
        <v>66.3</v>
      </c>
      <c r="F68">
        <v>64.900000000000006</v>
      </c>
      <c r="G68">
        <v>69</v>
      </c>
      <c r="H68" s="4">
        <f t="shared" si="12"/>
        <v>0.23664122137404581</v>
      </c>
      <c r="I68" s="4">
        <f t="shared" si="13"/>
        <v>0.23282442748091603</v>
      </c>
      <c r="J68" s="4">
        <f t="shared" si="14"/>
        <v>0.16221374045801526</v>
      </c>
      <c r="K68" s="4">
        <f t="shared" si="15"/>
        <v>0.20229007633587787</v>
      </c>
      <c r="L68" s="29">
        <f t="shared" si="16"/>
        <v>2</v>
      </c>
      <c r="M68" s="29">
        <f t="shared" si="17"/>
        <v>2</v>
      </c>
      <c r="N68" s="29">
        <f t="shared" si="18"/>
        <v>1</v>
      </c>
      <c r="O68" s="29">
        <f t="shared" si="19"/>
        <v>2</v>
      </c>
      <c r="P68" s="29">
        <v>36.4</v>
      </c>
      <c r="Q68" s="4">
        <f t="shared" si="20"/>
        <v>0.75190839694656486</v>
      </c>
      <c r="R68">
        <f t="shared" si="21"/>
        <v>2</v>
      </c>
    </row>
    <row r="69" spans="1:18" x14ac:dyDescent="0.25">
      <c r="A69" t="s">
        <v>146</v>
      </c>
      <c r="B69" t="s">
        <v>140</v>
      </c>
      <c r="C69" t="s">
        <v>147</v>
      </c>
      <c r="D69">
        <v>115.1</v>
      </c>
      <c r="E69">
        <v>119.6</v>
      </c>
      <c r="F69">
        <v>116.7</v>
      </c>
      <c r="G69">
        <v>102.5</v>
      </c>
      <c r="H69" s="4">
        <f t="shared" si="12"/>
        <v>0.91603053435114501</v>
      </c>
      <c r="I69" s="4">
        <f t="shared" si="13"/>
        <v>0.95038167938931295</v>
      </c>
      <c r="J69" s="4">
        <f t="shared" si="14"/>
        <v>0.91793893129770987</v>
      </c>
      <c r="K69" s="4">
        <f t="shared" si="15"/>
        <v>0.79007633587786263</v>
      </c>
      <c r="L69" s="29">
        <f t="shared" si="16"/>
        <v>5</v>
      </c>
      <c r="M69" s="29">
        <f t="shared" si="17"/>
        <v>5</v>
      </c>
      <c r="N69" s="29">
        <f t="shared" si="18"/>
        <v>5</v>
      </c>
      <c r="O69" s="29">
        <f t="shared" si="19"/>
        <v>4</v>
      </c>
      <c r="P69" s="29">
        <v>15.099999999999994</v>
      </c>
      <c r="Q69" s="4">
        <f t="shared" si="20"/>
        <v>0.18320610687022901</v>
      </c>
      <c r="R69">
        <f t="shared" si="21"/>
        <v>5</v>
      </c>
    </row>
    <row r="70" spans="1:18" x14ac:dyDescent="0.25">
      <c r="A70" t="s">
        <v>148</v>
      </c>
      <c r="B70" t="s">
        <v>140</v>
      </c>
      <c r="C70" t="s">
        <v>149</v>
      </c>
      <c r="D70">
        <v>79.7</v>
      </c>
      <c r="E70">
        <v>82.7</v>
      </c>
      <c r="F70">
        <v>85.3</v>
      </c>
      <c r="G70">
        <v>88.8</v>
      </c>
      <c r="H70" s="4">
        <f t="shared" si="12"/>
        <v>0.64312977099236646</v>
      </c>
      <c r="I70" s="4">
        <f t="shared" si="13"/>
        <v>0.61068702290076338</v>
      </c>
      <c r="J70" s="4">
        <f t="shared" si="14"/>
        <v>0.60305343511450382</v>
      </c>
      <c r="K70" s="4">
        <f t="shared" si="15"/>
        <v>0.6145038167938931</v>
      </c>
      <c r="L70" s="29">
        <f t="shared" si="16"/>
        <v>4</v>
      </c>
      <c r="M70" s="29">
        <f t="shared" si="17"/>
        <v>4</v>
      </c>
      <c r="N70" s="29">
        <f t="shared" si="18"/>
        <v>4</v>
      </c>
      <c r="O70" s="29">
        <f t="shared" si="19"/>
        <v>4</v>
      </c>
      <c r="P70" s="29">
        <v>20.299999999999997</v>
      </c>
      <c r="Q70" s="4">
        <f t="shared" si="20"/>
        <v>0.30343511450381677</v>
      </c>
      <c r="R70">
        <f t="shared" si="21"/>
        <v>4</v>
      </c>
    </row>
    <row r="71" spans="1:18" x14ac:dyDescent="0.25">
      <c r="A71" t="s">
        <v>150</v>
      </c>
      <c r="B71" t="s">
        <v>140</v>
      </c>
      <c r="C71" t="s">
        <v>151</v>
      </c>
      <c r="D71">
        <v>64.400000000000006</v>
      </c>
      <c r="E71">
        <v>65.900000000000006</v>
      </c>
      <c r="F71">
        <v>70.2</v>
      </c>
      <c r="G71">
        <v>80.3</v>
      </c>
      <c r="H71" s="4">
        <f t="shared" si="12"/>
        <v>0.26717557251908397</v>
      </c>
      <c r="I71" s="4">
        <f t="shared" si="13"/>
        <v>0.21374045801526717</v>
      </c>
      <c r="J71" s="4">
        <f t="shared" si="14"/>
        <v>0.25381679389312978</v>
      </c>
      <c r="K71" s="4">
        <f t="shared" si="15"/>
        <v>0.44465648854961831</v>
      </c>
      <c r="L71" s="29">
        <f t="shared" si="16"/>
        <v>2</v>
      </c>
      <c r="M71" s="29">
        <f t="shared" si="17"/>
        <v>2</v>
      </c>
      <c r="N71" s="29">
        <f t="shared" si="18"/>
        <v>2</v>
      </c>
      <c r="O71" s="29">
        <f t="shared" si="19"/>
        <v>3</v>
      </c>
      <c r="P71" s="29">
        <v>35.599999999999994</v>
      </c>
      <c r="Q71" s="4">
        <f t="shared" si="20"/>
        <v>0.72137404580152675</v>
      </c>
      <c r="R71">
        <f t="shared" si="21"/>
        <v>2</v>
      </c>
    </row>
    <row r="72" spans="1:18" x14ac:dyDescent="0.25">
      <c r="A72" t="s">
        <v>152</v>
      </c>
      <c r="B72" t="s">
        <v>140</v>
      </c>
      <c r="C72" t="s">
        <v>153</v>
      </c>
      <c r="D72">
        <v>64.400000000000006</v>
      </c>
      <c r="E72">
        <v>64.900000000000006</v>
      </c>
      <c r="F72">
        <v>118.8</v>
      </c>
      <c r="G72">
        <v>107.6</v>
      </c>
      <c r="H72" s="4">
        <f t="shared" si="12"/>
        <v>0.26717557251908397</v>
      </c>
      <c r="I72" s="4">
        <f t="shared" si="13"/>
        <v>0.19083969465648856</v>
      </c>
      <c r="J72" s="4">
        <f t="shared" si="14"/>
        <v>0.93129770992366412</v>
      </c>
      <c r="K72" s="4">
        <f t="shared" si="15"/>
        <v>0.8282442748091603</v>
      </c>
      <c r="L72" s="29">
        <f t="shared" si="16"/>
        <v>2</v>
      </c>
      <c r="M72" s="29">
        <f t="shared" si="17"/>
        <v>1</v>
      </c>
      <c r="N72" s="29">
        <f t="shared" si="18"/>
        <v>5</v>
      </c>
      <c r="O72" s="29">
        <f t="shared" si="19"/>
        <v>5</v>
      </c>
      <c r="P72" s="29">
        <v>35.599999999999994</v>
      </c>
      <c r="Q72" s="4">
        <f t="shared" si="20"/>
        <v>0.72137404580152675</v>
      </c>
      <c r="R72">
        <f t="shared" si="21"/>
        <v>2</v>
      </c>
    </row>
    <row r="73" spans="1:18" x14ac:dyDescent="0.25">
      <c r="A73" t="s">
        <v>154</v>
      </c>
      <c r="B73" t="s">
        <v>155</v>
      </c>
      <c r="C73" t="s">
        <v>156</v>
      </c>
      <c r="D73">
        <v>82</v>
      </c>
      <c r="E73">
        <v>85.2</v>
      </c>
      <c r="F73">
        <v>86.3</v>
      </c>
      <c r="G73">
        <v>88.7</v>
      </c>
      <c r="H73" s="4">
        <f t="shared" si="12"/>
        <v>0.68702290076335881</v>
      </c>
      <c r="I73" s="4">
        <f t="shared" si="13"/>
        <v>0.66793893129770987</v>
      </c>
      <c r="J73" s="4">
        <f t="shared" si="14"/>
        <v>0.62786259541984735</v>
      </c>
      <c r="K73" s="4">
        <f t="shared" si="15"/>
        <v>0.60687022900763354</v>
      </c>
      <c r="L73" s="29">
        <f t="shared" si="16"/>
        <v>4</v>
      </c>
      <c r="M73" s="29">
        <f t="shared" si="17"/>
        <v>4</v>
      </c>
      <c r="N73" s="29">
        <f t="shared" si="18"/>
        <v>4</v>
      </c>
      <c r="O73" s="29">
        <f t="shared" si="19"/>
        <v>4</v>
      </c>
      <c r="P73" s="29">
        <v>18</v>
      </c>
      <c r="Q73" s="4">
        <f t="shared" si="20"/>
        <v>0.25190839694656486</v>
      </c>
      <c r="R73">
        <f t="shared" si="21"/>
        <v>4</v>
      </c>
    </row>
    <row r="74" spans="1:18" x14ac:dyDescent="0.25">
      <c r="A74" t="s">
        <v>157</v>
      </c>
      <c r="B74" t="s">
        <v>155</v>
      </c>
      <c r="C74" t="s">
        <v>158</v>
      </c>
      <c r="D74">
        <v>143.80000000000001</v>
      </c>
      <c r="E74">
        <v>138</v>
      </c>
      <c r="F74">
        <v>138.6</v>
      </c>
      <c r="G74">
        <v>156.80000000000001</v>
      </c>
      <c r="H74" s="4">
        <f t="shared" si="12"/>
        <v>0.99236641221374045</v>
      </c>
      <c r="I74" s="4">
        <f t="shared" si="13"/>
        <v>0.98091603053435117</v>
      </c>
      <c r="J74" s="4">
        <f t="shared" si="14"/>
        <v>0.96564885496183206</v>
      </c>
      <c r="K74" s="4">
        <f t="shared" si="15"/>
        <v>0.99236641221374045</v>
      </c>
      <c r="L74" s="29">
        <f t="shared" si="16"/>
        <v>5</v>
      </c>
      <c r="M74" s="29">
        <f t="shared" si="17"/>
        <v>5</v>
      </c>
      <c r="N74" s="29">
        <f t="shared" si="18"/>
        <v>5</v>
      </c>
      <c r="O74" s="29">
        <f t="shared" si="19"/>
        <v>5</v>
      </c>
      <c r="P74" s="29">
        <v>43.800000000000011</v>
      </c>
      <c r="Q74" s="4">
        <f t="shared" si="20"/>
        <v>0.87022900763358779</v>
      </c>
      <c r="R74">
        <f t="shared" si="21"/>
        <v>1</v>
      </c>
    </row>
    <row r="75" spans="1:18" x14ac:dyDescent="0.25">
      <c r="A75" t="s">
        <v>159</v>
      </c>
      <c r="B75" t="s">
        <v>155</v>
      </c>
      <c r="C75" t="s">
        <v>160</v>
      </c>
      <c r="D75">
        <v>79.099999999999994</v>
      </c>
      <c r="E75">
        <v>82.4</v>
      </c>
      <c r="F75">
        <v>83.1</v>
      </c>
      <c r="G75">
        <v>85.6</v>
      </c>
      <c r="H75" s="4">
        <f t="shared" si="12"/>
        <v>0.62977099236641221</v>
      </c>
      <c r="I75" s="4">
        <f t="shared" si="13"/>
        <v>0.59541984732824427</v>
      </c>
      <c r="J75" s="4">
        <f t="shared" si="14"/>
        <v>0.56106870229007633</v>
      </c>
      <c r="K75" s="4">
        <f t="shared" si="15"/>
        <v>0.54580152671755722</v>
      </c>
      <c r="L75" s="29">
        <f t="shared" si="16"/>
        <v>4</v>
      </c>
      <c r="M75" s="29">
        <f t="shared" si="17"/>
        <v>3</v>
      </c>
      <c r="N75" s="29">
        <f t="shared" si="18"/>
        <v>3</v>
      </c>
      <c r="O75" s="29">
        <f t="shared" si="19"/>
        <v>3</v>
      </c>
      <c r="P75" s="29">
        <v>20.900000000000006</v>
      </c>
      <c r="Q75" s="4">
        <f t="shared" si="20"/>
        <v>0.31679389312977096</v>
      </c>
      <c r="R75">
        <f t="shared" si="21"/>
        <v>4</v>
      </c>
    </row>
    <row r="76" spans="1:18" x14ac:dyDescent="0.25">
      <c r="A76" t="s">
        <v>161</v>
      </c>
      <c r="B76" t="s">
        <v>155</v>
      </c>
      <c r="C76" t="s">
        <v>162</v>
      </c>
      <c r="D76">
        <v>65.2</v>
      </c>
      <c r="E76">
        <v>74.599999999999994</v>
      </c>
      <c r="F76">
        <v>76.099999999999994</v>
      </c>
      <c r="G76">
        <v>71.099999999999994</v>
      </c>
      <c r="H76" s="4">
        <f t="shared" si="12"/>
        <v>0.29961832061068705</v>
      </c>
      <c r="I76" s="4">
        <f t="shared" si="13"/>
        <v>0.45229007633587787</v>
      </c>
      <c r="J76" s="4">
        <f t="shared" si="14"/>
        <v>0.41221374045801529</v>
      </c>
      <c r="K76" s="4">
        <f t="shared" si="15"/>
        <v>0.25954198473282442</v>
      </c>
      <c r="L76" s="29">
        <f t="shared" si="16"/>
        <v>2</v>
      </c>
      <c r="M76" s="29">
        <f t="shared" si="17"/>
        <v>3</v>
      </c>
      <c r="N76" s="29">
        <f t="shared" si="18"/>
        <v>3</v>
      </c>
      <c r="O76" s="29">
        <f t="shared" si="19"/>
        <v>2</v>
      </c>
      <c r="P76" s="29">
        <v>34.799999999999997</v>
      </c>
      <c r="Q76" s="4">
        <f t="shared" si="20"/>
        <v>0.68511450381679384</v>
      </c>
      <c r="R76">
        <f t="shared" si="21"/>
        <v>2</v>
      </c>
    </row>
    <row r="77" spans="1:18" x14ac:dyDescent="0.25">
      <c r="A77" t="s">
        <v>163</v>
      </c>
      <c r="B77" t="s">
        <v>155</v>
      </c>
      <c r="C77" t="s">
        <v>164</v>
      </c>
      <c r="D77">
        <v>48.1</v>
      </c>
      <c r="E77">
        <v>52.2</v>
      </c>
      <c r="F77">
        <v>55.9</v>
      </c>
      <c r="G77">
        <v>59.2</v>
      </c>
      <c r="H77" s="4">
        <f t="shared" si="12"/>
        <v>2.2900763358778626E-2</v>
      </c>
      <c r="I77" s="4">
        <f t="shared" si="13"/>
        <v>3.4351145038167941E-2</v>
      </c>
      <c r="J77" s="4">
        <f t="shared" si="14"/>
        <v>2.6717557251908396E-2</v>
      </c>
      <c r="K77" s="4">
        <f t="shared" si="15"/>
        <v>3.8167938931297711E-2</v>
      </c>
      <c r="L77" s="29">
        <f t="shared" si="16"/>
        <v>1</v>
      </c>
      <c r="M77" s="29">
        <f t="shared" si="17"/>
        <v>1</v>
      </c>
      <c r="N77" s="29">
        <f t="shared" si="18"/>
        <v>1</v>
      </c>
      <c r="O77" s="29">
        <f t="shared" si="19"/>
        <v>1</v>
      </c>
      <c r="P77" s="29">
        <v>51.9</v>
      </c>
      <c r="Q77" s="4">
        <f t="shared" si="20"/>
        <v>0.97709923664122134</v>
      </c>
      <c r="R77">
        <f t="shared" si="21"/>
        <v>1</v>
      </c>
    </row>
    <row r="78" spans="1:18" x14ac:dyDescent="0.25">
      <c r="A78" t="s">
        <v>165</v>
      </c>
      <c r="B78" t="s">
        <v>155</v>
      </c>
      <c r="C78" t="s">
        <v>166</v>
      </c>
      <c r="D78">
        <v>64.099999999999994</v>
      </c>
      <c r="E78">
        <v>77.3</v>
      </c>
      <c r="F78">
        <v>77.2</v>
      </c>
      <c r="G78">
        <v>80.7</v>
      </c>
      <c r="H78" s="4">
        <f t="shared" si="12"/>
        <v>0.25</v>
      </c>
      <c r="I78" s="4">
        <f t="shared" si="13"/>
        <v>0.51145038167938928</v>
      </c>
      <c r="J78" s="4">
        <f t="shared" si="14"/>
        <v>0.4580152671755725</v>
      </c>
      <c r="K78" s="4">
        <f t="shared" si="15"/>
        <v>0.45610687022900764</v>
      </c>
      <c r="L78" s="29">
        <f t="shared" si="16"/>
        <v>2</v>
      </c>
      <c r="M78" s="29">
        <f t="shared" si="17"/>
        <v>3</v>
      </c>
      <c r="N78" s="29">
        <f t="shared" si="18"/>
        <v>3</v>
      </c>
      <c r="O78" s="29">
        <f t="shared" si="19"/>
        <v>3</v>
      </c>
      <c r="P78" s="29">
        <v>35.900000000000006</v>
      </c>
      <c r="Q78" s="4">
        <f t="shared" si="20"/>
        <v>0.73854961832061072</v>
      </c>
      <c r="R78">
        <f t="shared" si="21"/>
        <v>2</v>
      </c>
    </row>
    <row r="79" spans="1:18" x14ac:dyDescent="0.25">
      <c r="A79" t="s">
        <v>167</v>
      </c>
      <c r="B79" t="s">
        <v>155</v>
      </c>
      <c r="C79" t="s">
        <v>168</v>
      </c>
      <c r="D79">
        <v>80</v>
      </c>
      <c r="E79">
        <v>92.7</v>
      </c>
      <c r="F79">
        <v>61.2</v>
      </c>
      <c r="G79">
        <v>65.7</v>
      </c>
      <c r="H79" s="4">
        <f t="shared" si="12"/>
        <v>0.65267175572519087</v>
      </c>
      <c r="I79" s="4">
        <f t="shared" si="13"/>
        <v>0.7862595419847328</v>
      </c>
      <c r="J79" s="4">
        <f t="shared" si="14"/>
        <v>7.2519083969465645E-2</v>
      </c>
      <c r="K79" s="4">
        <f t="shared" si="15"/>
        <v>0.13931297709923665</v>
      </c>
      <c r="L79" s="29">
        <f t="shared" si="16"/>
        <v>4</v>
      </c>
      <c r="M79" s="29">
        <f t="shared" si="17"/>
        <v>4</v>
      </c>
      <c r="N79" s="29">
        <f t="shared" si="18"/>
        <v>1</v>
      </c>
      <c r="O79" s="29">
        <f t="shared" si="19"/>
        <v>1</v>
      </c>
      <c r="P79" s="29">
        <v>20</v>
      </c>
      <c r="Q79" s="4">
        <f t="shared" si="20"/>
        <v>0.29389312977099236</v>
      </c>
      <c r="R79">
        <f t="shared" si="21"/>
        <v>4</v>
      </c>
    </row>
    <row r="80" spans="1:18" x14ac:dyDescent="0.25">
      <c r="A80" t="s">
        <v>169</v>
      </c>
      <c r="B80" t="s">
        <v>155</v>
      </c>
      <c r="C80" t="s">
        <v>170</v>
      </c>
      <c r="D80">
        <v>93.7</v>
      </c>
      <c r="E80">
        <v>119.7</v>
      </c>
      <c r="F80">
        <v>112.5</v>
      </c>
      <c r="G80">
        <v>116.7</v>
      </c>
      <c r="H80" s="4">
        <f t="shared" si="12"/>
        <v>0.82633587786259544</v>
      </c>
      <c r="I80" s="4">
        <f t="shared" si="13"/>
        <v>0.95419847328244278</v>
      </c>
      <c r="J80" s="4">
        <f t="shared" si="14"/>
        <v>0.8854961832061069</v>
      </c>
      <c r="K80" s="4">
        <f t="shared" si="15"/>
        <v>0.88931297709923662</v>
      </c>
      <c r="L80" s="29">
        <f t="shared" si="16"/>
        <v>5</v>
      </c>
      <c r="M80" s="29">
        <f t="shared" si="17"/>
        <v>5</v>
      </c>
      <c r="N80" s="29">
        <f t="shared" si="18"/>
        <v>5</v>
      </c>
      <c r="O80" s="29">
        <f t="shared" si="19"/>
        <v>5</v>
      </c>
      <c r="P80" s="29">
        <v>6.2999999999999972</v>
      </c>
      <c r="Q80" s="4">
        <f t="shared" si="20"/>
        <v>6.2977099236641215E-2</v>
      </c>
      <c r="R80">
        <f t="shared" si="21"/>
        <v>5</v>
      </c>
    </row>
    <row r="81" spans="1:18" x14ac:dyDescent="0.25">
      <c r="A81" t="s">
        <v>171</v>
      </c>
      <c r="B81" t="s">
        <v>172</v>
      </c>
      <c r="C81" t="s">
        <v>173</v>
      </c>
      <c r="D81">
        <v>67.599999999999994</v>
      </c>
      <c r="E81">
        <v>71.7</v>
      </c>
      <c r="F81">
        <v>69.5</v>
      </c>
      <c r="G81">
        <v>71.3</v>
      </c>
      <c r="H81" s="4">
        <f t="shared" si="12"/>
        <v>0.33969465648854963</v>
      </c>
      <c r="I81" s="4">
        <f t="shared" si="13"/>
        <v>0.3931297709923664</v>
      </c>
      <c r="J81" s="4">
        <f t="shared" si="14"/>
        <v>0.23282442748091603</v>
      </c>
      <c r="K81" s="4">
        <f t="shared" si="15"/>
        <v>0.26717557251908397</v>
      </c>
      <c r="L81" s="29">
        <f t="shared" si="16"/>
        <v>2</v>
      </c>
      <c r="M81" s="29">
        <f t="shared" si="17"/>
        <v>2</v>
      </c>
      <c r="N81" s="29">
        <f t="shared" si="18"/>
        <v>2</v>
      </c>
      <c r="O81" s="29">
        <f t="shared" si="19"/>
        <v>2</v>
      </c>
      <c r="P81" s="29">
        <v>32.400000000000006</v>
      </c>
      <c r="Q81" s="4">
        <f t="shared" si="20"/>
        <v>0.6354961832061069</v>
      </c>
      <c r="R81">
        <f t="shared" si="21"/>
        <v>2</v>
      </c>
    </row>
    <row r="82" spans="1:18" x14ac:dyDescent="0.25">
      <c r="A82" t="s">
        <v>174</v>
      </c>
      <c r="B82" t="s">
        <v>172</v>
      </c>
      <c r="C82" t="s">
        <v>175</v>
      </c>
      <c r="D82">
        <v>76.400000000000006</v>
      </c>
      <c r="E82">
        <v>84.4</v>
      </c>
      <c r="F82">
        <v>86.2</v>
      </c>
      <c r="G82">
        <v>98</v>
      </c>
      <c r="H82" s="4">
        <f t="shared" si="12"/>
        <v>0.58206106870229013</v>
      </c>
      <c r="I82" s="4">
        <f t="shared" si="13"/>
        <v>0.65458015267175573</v>
      </c>
      <c r="J82" s="4">
        <f t="shared" si="14"/>
        <v>0.62213740458015265</v>
      </c>
      <c r="K82" s="4">
        <f t="shared" si="15"/>
        <v>0.70992366412213737</v>
      </c>
      <c r="L82" s="29">
        <f t="shared" si="16"/>
        <v>3</v>
      </c>
      <c r="M82" s="29">
        <f t="shared" si="17"/>
        <v>4</v>
      </c>
      <c r="N82" s="29">
        <f t="shared" si="18"/>
        <v>4</v>
      </c>
      <c r="O82" s="29">
        <f t="shared" si="19"/>
        <v>4</v>
      </c>
      <c r="P82" s="29">
        <v>23.599999999999994</v>
      </c>
      <c r="Q82" s="4">
        <f t="shared" si="20"/>
        <v>0.37213740458015265</v>
      </c>
      <c r="R82">
        <f t="shared" si="21"/>
        <v>4</v>
      </c>
    </row>
    <row r="83" spans="1:18" x14ac:dyDescent="0.25">
      <c r="A83" t="s">
        <v>176</v>
      </c>
      <c r="B83" t="s">
        <v>172</v>
      </c>
      <c r="C83" t="s">
        <v>177</v>
      </c>
      <c r="D83">
        <v>74.5</v>
      </c>
      <c r="E83">
        <v>74.5</v>
      </c>
      <c r="F83">
        <v>82.2</v>
      </c>
      <c r="G83">
        <v>81.099999999999994</v>
      </c>
      <c r="H83" s="4">
        <f t="shared" si="12"/>
        <v>0.52290076335877866</v>
      </c>
      <c r="I83" s="4">
        <f t="shared" si="13"/>
        <v>0.44274809160305345</v>
      </c>
      <c r="J83" s="4">
        <f t="shared" si="14"/>
        <v>0.5419847328244275</v>
      </c>
      <c r="K83" s="4">
        <f t="shared" si="15"/>
        <v>0.46946564885496184</v>
      </c>
      <c r="L83" s="29">
        <f t="shared" si="16"/>
        <v>3</v>
      </c>
      <c r="M83" s="29">
        <f t="shared" si="17"/>
        <v>3</v>
      </c>
      <c r="N83" s="29">
        <f t="shared" si="18"/>
        <v>3</v>
      </c>
      <c r="O83" s="29">
        <f t="shared" si="19"/>
        <v>3</v>
      </c>
      <c r="P83" s="29">
        <v>25.5</v>
      </c>
      <c r="Q83" s="4">
        <f t="shared" si="20"/>
        <v>0.43893129770992367</v>
      </c>
      <c r="R83">
        <f t="shared" si="21"/>
        <v>3</v>
      </c>
    </row>
    <row r="84" spans="1:18" x14ac:dyDescent="0.25">
      <c r="A84" t="s">
        <v>178</v>
      </c>
      <c r="B84" t="s">
        <v>172</v>
      </c>
      <c r="C84" t="s">
        <v>179</v>
      </c>
      <c r="D84">
        <v>130.1</v>
      </c>
      <c r="E84">
        <v>153.19999999999999</v>
      </c>
      <c r="F84">
        <v>160.1</v>
      </c>
      <c r="G84">
        <v>146.9</v>
      </c>
      <c r="H84" s="4">
        <f t="shared" si="12"/>
        <v>0.96946564885496178</v>
      </c>
      <c r="I84" s="4">
        <f t="shared" si="13"/>
        <v>0.99236641221374045</v>
      </c>
      <c r="J84" s="4">
        <f t="shared" si="14"/>
        <v>0.99618320610687028</v>
      </c>
      <c r="K84" s="4">
        <f t="shared" si="15"/>
        <v>0.97328244274809161</v>
      </c>
      <c r="L84" s="29">
        <f t="shared" si="16"/>
        <v>5</v>
      </c>
      <c r="M84" s="29">
        <f t="shared" si="17"/>
        <v>5</v>
      </c>
      <c r="N84" s="29">
        <f t="shared" si="18"/>
        <v>5</v>
      </c>
      <c r="O84" s="29">
        <f t="shared" si="19"/>
        <v>5</v>
      </c>
      <c r="P84" s="29">
        <v>30.099999999999994</v>
      </c>
      <c r="Q84" s="4">
        <f t="shared" si="20"/>
        <v>0.5419847328244275</v>
      </c>
      <c r="R84">
        <f t="shared" si="21"/>
        <v>3</v>
      </c>
    </row>
    <row r="85" spans="1:18" x14ac:dyDescent="0.25">
      <c r="A85" t="s">
        <v>180</v>
      </c>
      <c r="B85" t="s">
        <v>172</v>
      </c>
      <c r="C85" t="s">
        <v>181</v>
      </c>
      <c r="D85">
        <v>78.900000000000006</v>
      </c>
      <c r="E85">
        <v>82.8</v>
      </c>
      <c r="F85">
        <v>79.3</v>
      </c>
      <c r="G85">
        <v>83.1</v>
      </c>
      <c r="H85" s="4">
        <f t="shared" si="12"/>
        <v>0.62595419847328249</v>
      </c>
      <c r="I85" s="4">
        <f t="shared" si="13"/>
        <v>0.62022900763358779</v>
      </c>
      <c r="J85" s="4">
        <f t="shared" si="14"/>
        <v>0.48473282442748089</v>
      </c>
      <c r="K85" s="4">
        <f t="shared" si="15"/>
        <v>0.50572519083969469</v>
      </c>
      <c r="L85" s="29">
        <f t="shared" si="16"/>
        <v>4</v>
      </c>
      <c r="M85" s="29">
        <f t="shared" si="17"/>
        <v>4</v>
      </c>
      <c r="N85" s="29">
        <f t="shared" si="18"/>
        <v>3</v>
      </c>
      <c r="O85" s="29">
        <f t="shared" si="19"/>
        <v>3</v>
      </c>
      <c r="P85" s="29">
        <v>21.099999999999994</v>
      </c>
      <c r="Q85" s="4">
        <f t="shared" si="20"/>
        <v>0.32061068702290074</v>
      </c>
      <c r="R85">
        <f t="shared" si="21"/>
        <v>4</v>
      </c>
    </row>
    <row r="86" spans="1:18" x14ac:dyDescent="0.25">
      <c r="A86" t="s">
        <v>182</v>
      </c>
      <c r="B86" t="s">
        <v>172</v>
      </c>
      <c r="C86" t="s">
        <v>183</v>
      </c>
      <c r="D86">
        <v>64.400000000000006</v>
      </c>
      <c r="E86">
        <v>64.599999999999994</v>
      </c>
      <c r="F86">
        <v>62.9</v>
      </c>
      <c r="G86">
        <v>65.5</v>
      </c>
      <c r="H86" s="4">
        <f t="shared" si="12"/>
        <v>0.26717557251908397</v>
      </c>
      <c r="I86" s="4">
        <f t="shared" si="13"/>
        <v>0.18702290076335878</v>
      </c>
      <c r="J86" s="4">
        <f t="shared" si="14"/>
        <v>0.10305343511450382</v>
      </c>
      <c r="K86" s="4">
        <f t="shared" si="15"/>
        <v>0.13358778625954199</v>
      </c>
      <c r="L86" s="29">
        <f t="shared" si="16"/>
        <v>2</v>
      </c>
      <c r="M86" s="29">
        <f t="shared" si="17"/>
        <v>1</v>
      </c>
      <c r="N86" s="29">
        <f t="shared" si="18"/>
        <v>1</v>
      </c>
      <c r="O86" s="29">
        <f t="shared" si="19"/>
        <v>1</v>
      </c>
      <c r="P86" s="29">
        <v>35.599999999999994</v>
      </c>
      <c r="Q86" s="4">
        <f t="shared" si="20"/>
        <v>0.72137404580152675</v>
      </c>
      <c r="R86">
        <f t="shared" si="21"/>
        <v>2</v>
      </c>
    </row>
    <row r="87" spans="1:18" x14ac:dyDescent="0.25">
      <c r="A87" t="s">
        <v>184</v>
      </c>
      <c r="B87" t="s">
        <v>172</v>
      </c>
      <c r="C87" t="s">
        <v>185</v>
      </c>
      <c r="D87">
        <v>69.5</v>
      </c>
      <c r="E87">
        <v>71.900000000000006</v>
      </c>
      <c r="F87">
        <v>75.599999999999994</v>
      </c>
      <c r="G87">
        <v>78</v>
      </c>
      <c r="H87" s="4">
        <f t="shared" si="12"/>
        <v>0.41030534351145037</v>
      </c>
      <c r="I87" s="4">
        <f t="shared" si="13"/>
        <v>0.40076335877862596</v>
      </c>
      <c r="J87" s="4">
        <f t="shared" si="14"/>
        <v>0.40839694656488551</v>
      </c>
      <c r="K87" s="4">
        <f t="shared" si="15"/>
        <v>0.38931297709923662</v>
      </c>
      <c r="L87" s="29">
        <f t="shared" si="16"/>
        <v>3</v>
      </c>
      <c r="M87" s="29">
        <f t="shared" si="17"/>
        <v>3</v>
      </c>
      <c r="N87" s="29">
        <f t="shared" si="18"/>
        <v>3</v>
      </c>
      <c r="O87" s="29">
        <f t="shared" si="19"/>
        <v>2</v>
      </c>
      <c r="P87" s="29">
        <v>30.5</v>
      </c>
      <c r="Q87" s="4">
        <f t="shared" si="20"/>
        <v>0.56297709923664119</v>
      </c>
      <c r="R87">
        <f t="shared" si="21"/>
        <v>3</v>
      </c>
    </row>
    <row r="88" spans="1:18" x14ac:dyDescent="0.25">
      <c r="A88" t="s">
        <v>186</v>
      </c>
      <c r="B88" t="s">
        <v>172</v>
      </c>
      <c r="C88" t="s">
        <v>187</v>
      </c>
      <c r="D88">
        <v>74.099999999999994</v>
      </c>
      <c r="E88">
        <v>72.5</v>
      </c>
      <c r="F88">
        <v>82.1</v>
      </c>
      <c r="G88">
        <v>121.1</v>
      </c>
      <c r="H88" s="4">
        <f t="shared" si="12"/>
        <v>0.50381679389312972</v>
      </c>
      <c r="I88" s="4">
        <f t="shared" si="13"/>
        <v>0.41603053435114506</v>
      </c>
      <c r="J88" s="4">
        <f t="shared" si="14"/>
        <v>0.53816793893129766</v>
      </c>
      <c r="K88" s="4">
        <f t="shared" si="15"/>
        <v>0.91221374045801529</v>
      </c>
      <c r="L88" s="29">
        <f t="shared" si="16"/>
        <v>3</v>
      </c>
      <c r="M88" s="29">
        <f t="shared" si="17"/>
        <v>3</v>
      </c>
      <c r="N88" s="29">
        <f t="shared" si="18"/>
        <v>3</v>
      </c>
      <c r="O88" s="29">
        <f t="shared" si="19"/>
        <v>5</v>
      </c>
      <c r="P88" s="29">
        <v>25.900000000000006</v>
      </c>
      <c r="Q88" s="4">
        <f t="shared" si="20"/>
        <v>0.4580152671755725</v>
      </c>
      <c r="R88">
        <f t="shared" si="21"/>
        <v>3</v>
      </c>
    </row>
    <row r="89" spans="1:18" x14ac:dyDescent="0.25">
      <c r="A89" t="s">
        <v>188</v>
      </c>
      <c r="B89" t="s">
        <v>172</v>
      </c>
      <c r="C89" t="s">
        <v>189</v>
      </c>
      <c r="D89">
        <v>74.3</v>
      </c>
      <c r="E89">
        <v>83.4</v>
      </c>
      <c r="F89">
        <v>84.7</v>
      </c>
      <c r="G89">
        <v>86.2</v>
      </c>
      <c r="H89" s="4">
        <f t="shared" si="12"/>
        <v>0.50954198473282442</v>
      </c>
      <c r="I89" s="4">
        <f t="shared" si="13"/>
        <v>0.62977099236641221</v>
      </c>
      <c r="J89" s="4">
        <f t="shared" si="14"/>
        <v>0.59160305343511455</v>
      </c>
      <c r="K89" s="4">
        <f t="shared" si="15"/>
        <v>0.55343511450381677</v>
      </c>
      <c r="L89" s="29">
        <f t="shared" si="16"/>
        <v>3</v>
      </c>
      <c r="M89" s="29">
        <f t="shared" si="17"/>
        <v>4</v>
      </c>
      <c r="N89" s="29">
        <f t="shared" si="18"/>
        <v>3</v>
      </c>
      <c r="O89" s="29">
        <f t="shared" si="19"/>
        <v>3</v>
      </c>
      <c r="P89" s="29">
        <v>25.700000000000003</v>
      </c>
      <c r="Q89" s="4">
        <f t="shared" si="20"/>
        <v>0.45229007633587787</v>
      </c>
      <c r="R89">
        <f t="shared" si="21"/>
        <v>3</v>
      </c>
    </row>
    <row r="90" spans="1:18" x14ac:dyDescent="0.25">
      <c r="A90" t="s">
        <v>190</v>
      </c>
      <c r="B90" t="s">
        <v>172</v>
      </c>
      <c r="C90" t="s">
        <v>191</v>
      </c>
      <c r="D90">
        <v>57.6</v>
      </c>
      <c r="E90">
        <v>62.7</v>
      </c>
      <c r="F90">
        <v>70.599999999999994</v>
      </c>
      <c r="G90">
        <v>65.2</v>
      </c>
      <c r="H90" s="4">
        <f t="shared" si="12"/>
        <v>0.13358778625954199</v>
      </c>
      <c r="I90" s="4">
        <f t="shared" si="13"/>
        <v>0.14885496183206107</v>
      </c>
      <c r="J90" s="4">
        <f t="shared" si="14"/>
        <v>0.27290076335877861</v>
      </c>
      <c r="K90" s="4">
        <f t="shared" si="15"/>
        <v>0.12213740458015267</v>
      </c>
      <c r="L90" s="29">
        <f t="shared" si="16"/>
        <v>1</v>
      </c>
      <c r="M90" s="29">
        <f t="shared" si="17"/>
        <v>1</v>
      </c>
      <c r="N90" s="29">
        <f t="shared" si="18"/>
        <v>2</v>
      </c>
      <c r="O90" s="29">
        <f t="shared" si="19"/>
        <v>1</v>
      </c>
      <c r="P90" s="29">
        <v>42.4</v>
      </c>
      <c r="Q90" s="4">
        <f t="shared" si="20"/>
        <v>0.85877862595419852</v>
      </c>
      <c r="R90">
        <f t="shared" si="21"/>
        <v>1</v>
      </c>
    </row>
    <row r="91" spans="1:18" x14ac:dyDescent="0.25">
      <c r="A91" t="s">
        <v>192</v>
      </c>
      <c r="B91" t="s">
        <v>172</v>
      </c>
      <c r="C91" t="s">
        <v>193</v>
      </c>
      <c r="D91">
        <v>97.8</v>
      </c>
      <c r="E91">
        <v>109.8</v>
      </c>
      <c r="F91">
        <v>117.7</v>
      </c>
      <c r="G91">
        <v>128.30000000000001</v>
      </c>
      <c r="H91" s="4">
        <f t="shared" si="12"/>
        <v>0.85496183206106868</v>
      </c>
      <c r="I91" s="4">
        <f t="shared" si="13"/>
        <v>0.90839694656488545</v>
      </c>
      <c r="J91" s="4">
        <f t="shared" si="14"/>
        <v>0.92366412213740456</v>
      </c>
      <c r="K91" s="4">
        <f t="shared" si="15"/>
        <v>0.93129770992366412</v>
      </c>
      <c r="L91" s="29">
        <f t="shared" si="16"/>
        <v>5</v>
      </c>
      <c r="M91" s="29">
        <f t="shared" si="17"/>
        <v>5</v>
      </c>
      <c r="N91" s="29">
        <f t="shared" si="18"/>
        <v>5</v>
      </c>
      <c r="O91" s="29">
        <f t="shared" si="19"/>
        <v>5</v>
      </c>
      <c r="P91" s="29">
        <v>2.2000000000000028</v>
      </c>
      <c r="Q91" s="4">
        <f t="shared" si="20"/>
        <v>3.0534351145038167E-2</v>
      </c>
      <c r="R91">
        <f t="shared" si="21"/>
        <v>5</v>
      </c>
    </row>
    <row r="92" spans="1:18" x14ac:dyDescent="0.25">
      <c r="A92" t="s">
        <v>194</v>
      </c>
      <c r="B92" t="s">
        <v>195</v>
      </c>
      <c r="C92" t="s">
        <v>196</v>
      </c>
      <c r="D92">
        <v>43.7</v>
      </c>
      <c r="E92">
        <v>48.1</v>
      </c>
      <c r="F92">
        <v>46.4</v>
      </c>
      <c r="G92">
        <v>42.4</v>
      </c>
      <c r="H92" s="4">
        <f t="shared" si="12"/>
        <v>9.5419847328244278E-3</v>
      </c>
      <c r="I92" s="4">
        <f t="shared" si="13"/>
        <v>1.5267175572519083E-2</v>
      </c>
      <c r="J92" s="4">
        <f t="shared" si="14"/>
        <v>1.1450381679389313E-2</v>
      </c>
      <c r="K92" s="4">
        <f t="shared" si="15"/>
        <v>7.6335877862595417E-3</v>
      </c>
      <c r="L92" s="29">
        <f t="shared" si="16"/>
        <v>1</v>
      </c>
      <c r="M92" s="29">
        <f t="shared" si="17"/>
        <v>1</v>
      </c>
      <c r="N92" s="29">
        <f t="shared" si="18"/>
        <v>1</v>
      </c>
      <c r="O92" s="29">
        <f t="shared" si="19"/>
        <v>1</v>
      </c>
      <c r="P92" s="29">
        <v>56.3</v>
      </c>
      <c r="Q92" s="4">
        <f t="shared" si="20"/>
        <v>0.99427480916030531</v>
      </c>
      <c r="R92">
        <f t="shared" si="21"/>
        <v>1</v>
      </c>
    </row>
    <row r="93" spans="1:18" x14ac:dyDescent="0.25">
      <c r="A93" t="s">
        <v>197</v>
      </c>
      <c r="B93" t="s">
        <v>195</v>
      </c>
      <c r="C93" t="s">
        <v>198</v>
      </c>
      <c r="D93">
        <v>72.099999999999994</v>
      </c>
      <c r="E93">
        <v>77.599999999999994</v>
      </c>
      <c r="F93">
        <v>73.099999999999994</v>
      </c>
      <c r="G93">
        <v>76.400000000000006</v>
      </c>
      <c r="H93" s="4">
        <f t="shared" si="12"/>
        <v>0.47709923664122139</v>
      </c>
      <c r="I93" s="4">
        <f t="shared" si="13"/>
        <v>0.52290076335877866</v>
      </c>
      <c r="J93" s="4">
        <f t="shared" si="14"/>
        <v>0.35114503816793891</v>
      </c>
      <c r="K93" s="4">
        <f t="shared" si="15"/>
        <v>0.36832061068702288</v>
      </c>
      <c r="L93" s="29">
        <f t="shared" si="16"/>
        <v>3</v>
      </c>
      <c r="M93" s="29">
        <f t="shared" si="17"/>
        <v>3</v>
      </c>
      <c r="N93" s="29">
        <f t="shared" si="18"/>
        <v>2</v>
      </c>
      <c r="O93" s="29">
        <f t="shared" si="19"/>
        <v>2</v>
      </c>
      <c r="P93" s="29">
        <v>27.900000000000006</v>
      </c>
      <c r="Q93" s="4">
        <f t="shared" si="20"/>
        <v>0.48854961832061067</v>
      </c>
      <c r="R93">
        <f t="shared" si="21"/>
        <v>3</v>
      </c>
    </row>
    <row r="94" spans="1:18" x14ac:dyDescent="0.25">
      <c r="A94" t="s">
        <v>199</v>
      </c>
      <c r="B94" t="s">
        <v>195</v>
      </c>
      <c r="C94" t="s">
        <v>200</v>
      </c>
      <c r="D94">
        <v>56.7</v>
      </c>
      <c r="E94">
        <v>60</v>
      </c>
      <c r="F94">
        <v>60.5</v>
      </c>
      <c r="G94">
        <v>64.599999999999994</v>
      </c>
      <c r="H94" s="4">
        <f t="shared" si="12"/>
        <v>0.12595419847328243</v>
      </c>
      <c r="I94" s="4">
        <f t="shared" si="13"/>
        <v>9.7328244274809156E-2</v>
      </c>
      <c r="J94" s="4">
        <f t="shared" si="14"/>
        <v>6.1068702290076333E-2</v>
      </c>
      <c r="K94" s="4">
        <f t="shared" si="15"/>
        <v>0.11068702290076336</v>
      </c>
      <c r="L94" s="29">
        <f t="shared" si="16"/>
        <v>1</v>
      </c>
      <c r="M94" s="29">
        <f t="shared" si="17"/>
        <v>1</v>
      </c>
      <c r="N94" s="29">
        <f t="shared" si="18"/>
        <v>1</v>
      </c>
      <c r="O94" s="29">
        <f t="shared" si="19"/>
        <v>1</v>
      </c>
      <c r="P94" s="29">
        <v>43.3</v>
      </c>
      <c r="Q94" s="4">
        <f t="shared" si="20"/>
        <v>0.86641221374045807</v>
      </c>
      <c r="R94">
        <f t="shared" si="21"/>
        <v>1</v>
      </c>
    </row>
    <row r="95" spans="1:18" x14ac:dyDescent="0.25">
      <c r="A95" t="s">
        <v>201</v>
      </c>
      <c r="B95" t="s">
        <v>195</v>
      </c>
      <c r="C95" t="s">
        <v>202</v>
      </c>
      <c r="D95">
        <v>54.2</v>
      </c>
      <c r="E95">
        <v>57</v>
      </c>
      <c r="F95">
        <v>59.7</v>
      </c>
      <c r="G95">
        <v>62.3</v>
      </c>
      <c r="H95" s="4">
        <f t="shared" si="12"/>
        <v>8.7786259541984726E-2</v>
      </c>
      <c r="I95" s="4">
        <f t="shared" si="13"/>
        <v>6.1068702290076333E-2</v>
      </c>
      <c r="J95" s="4">
        <f t="shared" si="14"/>
        <v>5.3435114503816793E-2</v>
      </c>
      <c r="K95" s="4">
        <f t="shared" si="15"/>
        <v>7.061068702290077E-2</v>
      </c>
      <c r="L95" s="29">
        <f t="shared" si="16"/>
        <v>1</v>
      </c>
      <c r="M95" s="29">
        <f t="shared" si="17"/>
        <v>1</v>
      </c>
      <c r="N95" s="29">
        <f t="shared" si="18"/>
        <v>1</v>
      </c>
      <c r="O95" s="29">
        <f t="shared" si="19"/>
        <v>1</v>
      </c>
      <c r="P95" s="29">
        <v>45.8</v>
      </c>
      <c r="Q95" s="4">
        <f t="shared" si="20"/>
        <v>0.91221374045801529</v>
      </c>
      <c r="R95">
        <f t="shared" si="21"/>
        <v>1</v>
      </c>
    </row>
    <row r="96" spans="1:18" x14ac:dyDescent="0.25">
      <c r="A96" t="s">
        <v>203</v>
      </c>
      <c r="B96" t="s">
        <v>195</v>
      </c>
      <c r="C96" t="s">
        <v>204</v>
      </c>
      <c r="D96">
        <v>68.2</v>
      </c>
      <c r="E96">
        <v>70.8</v>
      </c>
      <c r="F96">
        <v>75.5</v>
      </c>
      <c r="G96">
        <v>88.2</v>
      </c>
      <c r="H96" s="4">
        <f t="shared" si="12"/>
        <v>0.35877862595419846</v>
      </c>
      <c r="I96" s="4">
        <f t="shared" si="13"/>
        <v>0.35496183206106868</v>
      </c>
      <c r="J96" s="4">
        <f t="shared" si="14"/>
        <v>0.40458015267175573</v>
      </c>
      <c r="K96" s="4">
        <f t="shared" si="15"/>
        <v>0.59732824427480913</v>
      </c>
      <c r="L96" s="29">
        <f t="shared" si="16"/>
        <v>2</v>
      </c>
      <c r="M96" s="29">
        <f t="shared" si="17"/>
        <v>2</v>
      </c>
      <c r="N96" s="29">
        <f t="shared" si="18"/>
        <v>3</v>
      </c>
      <c r="O96" s="29">
        <f t="shared" si="19"/>
        <v>3</v>
      </c>
      <c r="P96" s="29">
        <v>31.799999999999997</v>
      </c>
      <c r="Q96" s="4">
        <f t="shared" si="20"/>
        <v>0.6145038167938931</v>
      </c>
      <c r="R96">
        <f t="shared" si="21"/>
        <v>2</v>
      </c>
    </row>
    <row r="97" spans="1:18" x14ac:dyDescent="0.25">
      <c r="A97" t="s">
        <v>205</v>
      </c>
      <c r="B97" t="s">
        <v>195</v>
      </c>
      <c r="C97" t="s">
        <v>206</v>
      </c>
      <c r="D97">
        <v>67.2</v>
      </c>
      <c r="E97">
        <v>71.2</v>
      </c>
      <c r="F97">
        <v>75</v>
      </c>
      <c r="G97">
        <v>74.400000000000006</v>
      </c>
      <c r="H97" s="4">
        <f t="shared" si="12"/>
        <v>0.33206106870229007</v>
      </c>
      <c r="I97" s="4">
        <f t="shared" si="13"/>
        <v>0.36450381679389315</v>
      </c>
      <c r="J97" s="4">
        <f t="shared" si="14"/>
        <v>0.38549618320610685</v>
      </c>
      <c r="K97" s="4">
        <f t="shared" si="15"/>
        <v>0.33587786259541985</v>
      </c>
      <c r="L97" s="29">
        <f t="shared" si="16"/>
        <v>2</v>
      </c>
      <c r="M97" s="29">
        <f t="shared" si="17"/>
        <v>2</v>
      </c>
      <c r="N97" s="29">
        <f t="shared" si="18"/>
        <v>2</v>
      </c>
      <c r="O97" s="29">
        <f t="shared" si="19"/>
        <v>2</v>
      </c>
      <c r="P97" s="29">
        <v>32.799999999999997</v>
      </c>
      <c r="Q97" s="4">
        <f t="shared" si="20"/>
        <v>0.64503816793893132</v>
      </c>
      <c r="R97">
        <f t="shared" si="21"/>
        <v>2</v>
      </c>
    </row>
    <row r="98" spans="1:18" x14ac:dyDescent="0.25">
      <c r="A98" t="s">
        <v>207</v>
      </c>
      <c r="B98" t="s">
        <v>195</v>
      </c>
      <c r="C98" t="s">
        <v>208</v>
      </c>
      <c r="D98">
        <v>144.80000000000001</v>
      </c>
      <c r="E98">
        <v>143.69999999999999</v>
      </c>
      <c r="F98">
        <v>144.69999999999999</v>
      </c>
      <c r="G98">
        <v>152.69999999999999</v>
      </c>
      <c r="H98" s="4">
        <f t="shared" si="12"/>
        <v>0.99618320610687028</v>
      </c>
      <c r="I98" s="4">
        <f t="shared" si="13"/>
        <v>0.98854961832061072</v>
      </c>
      <c r="J98" s="4">
        <f t="shared" si="14"/>
        <v>0.97709923664122134</v>
      </c>
      <c r="K98" s="4">
        <f t="shared" si="15"/>
        <v>0.98473282442748089</v>
      </c>
      <c r="L98" s="29">
        <f t="shared" si="16"/>
        <v>5</v>
      </c>
      <c r="M98" s="29">
        <f t="shared" si="17"/>
        <v>5</v>
      </c>
      <c r="N98" s="29">
        <f t="shared" si="18"/>
        <v>5</v>
      </c>
      <c r="O98" s="29">
        <f t="shared" si="19"/>
        <v>5</v>
      </c>
      <c r="P98" s="29">
        <v>44.800000000000011</v>
      </c>
      <c r="Q98" s="4">
        <f t="shared" si="20"/>
        <v>0.88931297709923662</v>
      </c>
      <c r="R98">
        <f t="shared" si="21"/>
        <v>1</v>
      </c>
    </row>
    <row r="99" spans="1:18" x14ac:dyDescent="0.25">
      <c r="A99" t="s">
        <v>209</v>
      </c>
      <c r="B99" t="s">
        <v>195</v>
      </c>
      <c r="C99" t="s">
        <v>210</v>
      </c>
      <c r="D99">
        <v>92.2</v>
      </c>
      <c r="E99">
        <v>98.5</v>
      </c>
      <c r="F99">
        <v>91.8</v>
      </c>
      <c r="G99">
        <v>87.4</v>
      </c>
      <c r="H99" s="4">
        <f t="shared" si="12"/>
        <v>0.81679389312977102</v>
      </c>
      <c r="I99" s="4">
        <f t="shared" si="13"/>
        <v>0.85496183206106868</v>
      </c>
      <c r="J99" s="4">
        <f t="shared" si="14"/>
        <v>0.69465648854961837</v>
      </c>
      <c r="K99" s="4">
        <f t="shared" si="15"/>
        <v>0.56679389312977102</v>
      </c>
      <c r="L99" s="29">
        <f t="shared" si="16"/>
        <v>5</v>
      </c>
      <c r="M99" s="29">
        <f t="shared" si="17"/>
        <v>5</v>
      </c>
      <c r="N99" s="29">
        <f t="shared" si="18"/>
        <v>4</v>
      </c>
      <c r="O99" s="29">
        <f t="shared" si="19"/>
        <v>3</v>
      </c>
      <c r="P99" s="29">
        <v>7.7999999999999972</v>
      </c>
      <c r="Q99" s="4">
        <f t="shared" si="20"/>
        <v>7.6335877862595422E-2</v>
      </c>
      <c r="R99">
        <f t="shared" si="21"/>
        <v>5</v>
      </c>
    </row>
    <row r="100" spans="1:18" x14ac:dyDescent="0.25">
      <c r="A100" t="s">
        <v>211</v>
      </c>
      <c r="B100" t="s">
        <v>195</v>
      </c>
      <c r="C100" t="s">
        <v>212</v>
      </c>
      <c r="D100">
        <v>46.7</v>
      </c>
      <c r="E100">
        <v>46.3</v>
      </c>
      <c r="F100">
        <v>50.9</v>
      </c>
      <c r="G100">
        <v>52.5</v>
      </c>
      <c r="H100" s="4">
        <f t="shared" si="12"/>
        <v>1.5267175572519083E-2</v>
      </c>
      <c r="I100" s="4">
        <f t="shared" si="13"/>
        <v>1.1450381679389313E-2</v>
      </c>
      <c r="J100" s="4">
        <f t="shared" si="14"/>
        <v>1.5267175572519083E-2</v>
      </c>
      <c r="K100" s="4">
        <f t="shared" si="15"/>
        <v>1.9083969465648856E-2</v>
      </c>
      <c r="L100" s="29">
        <f t="shared" si="16"/>
        <v>1</v>
      </c>
      <c r="M100" s="29">
        <f t="shared" si="17"/>
        <v>1</v>
      </c>
      <c r="N100" s="29">
        <f t="shared" si="18"/>
        <v>1</v>
      </c>
      <c r="O100" s="29">
        <f t="shared" si="19"/>
        <v>1</v>
      </c>
      <c r="P100" s="29">
        <v>53.3</v>
      </c>
      <c r="Q100" s="4">
        <f t="shared" si="20"/>
        <v>0.98473282442748089</v>
      </c>
      <c r="R100">
        <f t="shared" si="21"/>
        <v>1</v>
      </c>
    </row>
    <row r="101" spans="1:18" x14ac:dyDescent="0.25">
      <c r="A101" t="s">
        <v>213</v>
      </c>
      <c r="B101" t="s">
        <v>195</v>
      </c>
      <c r="C101" t="s">
        <v>214</v>
      </c>
      <c r="D101">
        <v>114.9</v>
      </c>
      <c r="E101">
        <v>113.4</v>
      </c>
      <c r="F101">
        <v>116</v>
      </c>
      <c r="G101">
        <v>117.5</v>
      </c>
      <c r="H101" s="4">
        <f t="shared" si="12"/>
        <v>0.91221374045801529</v>
      </c>
      <c r="I101" s="4">
        <f t="shared" si="13"/>
        <v>0.92366412213740456</v>
      </c>
      <c r="J101" s="4">
        <f t="shared" si="14"/>
        <v>0.91221374045801529</v>
      </c>
      <c r="K101" s="4">
        <f t="shared" si="15"/>
        <v>0.89694656488549618</v>
      </c>
      <c r="L101" s="29">
        <f t="shared" si="16"/>
        <v>5</v>
      </c>
      <c r="M101" s="29">
        <f t="shared" si="17"/>
        <v>5</v>
      </c>
      <c r="N101" s="29">
        <f t="shared" si="18"/>
        <v>5</v>
      </c>
      <c r="O101" s="29">
        <f t="shared" si="19"/>
        <v>5</v>
      </c>
      <c r="P101" s="29">
        <v>14.900000000000006</v>
      </c>
      <c r="Q101" s="4">
        <f t="shared" si="20"/>
        <v>0.17938931297709923</v>
      </c>
      <c r="R101">
        <f t="shared" si="21"/>
        <v>5</v>
      </c>
    </row>
    <row r="102" spans="1:18" x14ac:dyDescent="0.25">
      <c r="A102" t="s">
        <v>215</v>
      </c>
      <c r="B102" t="s">
        <v>195</v>
      </c>
      <c r="C102" t="s">
        <v>216</v>
      </c>
      <c r="D102">
        <v>67.400000000000006</v>
      </c>
      <c r="E102">
        <v>70.2</v>
      </c>
      <c r="F102">
        <v>70.599999999999994</v>
      </c>
      <c r="G102">
        <v>74.900000000000006</v>
      </c>
      <c r="H102" s="4">
        <f t="shared" si="12"/>
        <v>0.33587786259541985</v>
      </c>
      <c r="I102" s="4">
        <f t="shared" si="13"/>
        <v>0.33396946564885494</v>
      </c>
      <c r="J102" s="4">
        <f t="shared" si="14"/>
        <v>0.27290076335877861</v>
      </c>
      <c r="K102" s="4">
        <f t="shared" si="15"/>
        <v>0.34351145038167941</v>
      </c>
      <c r="L102" s="29">
        <f t="shared" si="16"/>
        <v>2</v>
      </c>
      <c r="M102" s="29">
        <f t="shared" si="17"/>
        <v>2</v>
      </c>
      <c r="N102" s="29">
        <f t="shared" si="18"/>
        <v>2</v>
      </c>
      <c r="O102" s="29">
        <f t="shared" si="19"/>
        <v>2</v>
      </c>
      <c r="P102" s="29">
        <v>32.599999999999994</v>
      </c>
      <c r="Q102" s="4">
        <f t="shared" si="20"/>
        <v>0.64122137404580148</v>
      </c>
      <c r="R102">
        <f t="shared" si="21"/>
        <v>2</v>
      </c>
    </row>
    <row r="103" spans="1:18" x14ac:dyDescent="0.25">
      <c r="A103" t="s">
        <v>217</v>
      </c>
      <c r="B103" t="s">
        <v>195</v>
      </c>
      <c r="C103" t="s">
        <v>218</v>
      </c>
      <c r="D103">
        <v>43.7</v>
      </c>
      <c r="E103">
        <v>44.8</v>
      </c>
      <c r="F103">
        <v>53.6</v>
      </c>
      <c r="G103">
        <v>54.9</v>
      </c>
      <c r="H103" s="4">
        <f t="shared" si="12"/>
        <v>9.5419847328244278E-3</v>
      </c>
      <c r="I103" s="4">
        <f t="shared" si="13"/>
        <v>7.6335877862595417E-3</v>
      </c>
      <c r="J103" s="4">
        <f t="shared" si="14"/>
        <v>2.2900763358778626E-2</v>
      </c>
      <c r="K103" s="4">
        <f t="shared" si="15"/>
        <v>2.6717557251908396E-2</v>
      </c>
      <c r="L103" s="29">
        <f t="shared" si="16"/>
        <v>1</v>
      </c>
      <c r="M103" s="29">
        <f t="shared" si="17"/>
        <v>1</v>
      </c>
      <c r="N103" s="29">
        <f t="shared" si="18"/>
        <v>1</v>
      </c>
      <c r="O103" s="29">
        <f t="shared" si="19"/>
        <v>1</v>
      </c>
      <c r="P103" s="29">
        <v>56.3</v>
      </c>
      <c r="Q103" s="4">
        <f t="shared" si="20"/>
        <v>0.99427480916030531</v>
      </c>
      <c r="R103">
        <f t="shared" si="21"/>
        <v>1</v>
      </c>
    </row>
    <row r="104" spans="1:18" x14ac:dyDescent="0.25">
      <c r="A104" t="s">
        <v>219</v>
      </c>
      <c r="B104" t="s">
        <v>220</v>
      </c>
      <c r="C104" t="s">
        <v>221</v>
      </c>
      <c r="D104">
        <v>52.2</v>
      </c>
      <c r="E104">
        <v>56.3</v>
      </c>
      <c r="F104">
        <v>61.4</v>
      </c>
      <c r="G104">
        <v>65.400000000000006</v>
      </c>
      <c r="H104" s="4">
        <f t="shared" si="12"/>
        <v>4.9618320610687022E-2</v>
      </c>
      <c r="I104" s="4">
        <f t="shared" si="13"/>
        <v>5.7251908396946563E-2</v>
      </c>
      <c r="J104" s="4">
        <f t="shared" si="14"/>
        <v>8.2061068702290074E-2</v>
      </c>
      <c r="K104" s="4">
        <f t="shared" si="15"/>
        <v>0.12977099236641221</v>
      </c>
      <c r="L104" s="29">
        <f t="shared" si="16"/>
        <v>1</v>
      </c>
      <c r="M104" s="29">
        <f t="shared" si="17"/>
        <v>1</v>
      </c>
      <c r="N104" s="29">
        <f t="shared" si="18"/>
        <v>1</v>
      </c>
      <c r="O104" s="29">
        <f t="shared" si="19"/>
        <v>1</v>
      </c>
      <c r="P104" s="29">
        <v>47.8</v>
      </c>
      <c r="Q104" s="4">
        <f t="shared" si="20"/>
        <v>0.95038167938931295</v>
      </c>
      <c r="R104">
        <f t="shared" si="21"/>
        <v>1</v>
      </c>
    </row>
    <row r="105" spans="1:18" x14ac:dyDescent="0.25">
      <c r="A105" t="s">
        <v>222</v>
      </c>
      <c r="B105" t="s">
        <v>220</v>
      </c>
      <c r="C105" t="s">
        <v>223</v>
      </c>
      <c r="D105">
        <v>83.9</v>
      </c>
      <c r="E105">
        <v>94.3</v>
      </c>
      <c r="F105">
        <v>93.2</v>
      </c>
      <c r="G105">
        <v>108.5</v>
      </c>
      <c r="H105" s="4">
        <f t="shared" si="12"/>
        <v>0.71755725190839692</v>
      </c>
      <c r="I105" s="4">
        <f t="shared" si="13"/>
        <v>0.81679389312977102</v>
      </c>
      <c r="J105" s="4">
        <f t="shared" si="14"/>
        <v>0.7137404580152672</v>
      </c>
      <c r="K105" s="4">
        <f t="shared" si="15"/>
        <v>0.83969465648854957</v>
      </c>
      <c r="L105" s="29">
        <f t="shared" si="16"/>
        <v>4</v>
      </c>
      <c r="M105" s="29">
        <f t="shared" si="17"/>
        <v>5</v>
      </c>
      <c r="N105" s="29">
        <f t="shared" si="18"/>
        <v>4</v>
      </c>
      <c r="O105" s="29">
        <f t="shared" si="19"/>
        <v>5</v>
      </c>
      <c r="P105" s="29">
        <v>16.099999999999994</v>
      </c>
      <c r="Q105" s="4">
        <f t="shared" si="20"/>
        <v>0.20419847328244276</v>
      </c>
      <c r="R105">
        <f t="shared" si="21"/>
        <v>4</v>
      </c>
    </row>
    <row r="106" spans="1:18" x14ac:dyDescent="0.25">
      <c r="A106" t="s">
        <v>224</v>
      </c>
      <c r="B106" t="s">
        <v>220</v>
      </c>
      <c r="C106" t="s">
        <v>225</v>
      </c>
      <c r="D106">
        <v>113.4</v>
      </c>
      <c r="E106">
        <v>110.1</v>
      </c>
      <c r="F106">
        <v>112</v>
      </c>
      <c r="G106">
        <v>112.3</v>
      </c>
      <c r="H106" s="4">
        <f t="shared" si="12"/>
        <v>0.90839694656488545</v>
      </c>
      <c r="I106" s="4">
        <f t="shared" si="13"/>
        <v>0.91221374045801529</v>
      </c>
      <c r="J106" s="4">
        <f t="shared" si="14"/>
        <v>0.88167938931297707</v>
      </c>
      <c r="K106" s="4">
        <f t="shared" si="15"/>
        <v>0.8645038167938931</v>
      </c>
      <c r="L106" s="29">
        <f t="shared" si="16"/>
        <v>5</v>
      </c>
      <c r="M106" s="29">
        <f t="shared" si="17"/>
        <v>5</v>
      </c>
      <c r="N106" s="29">
        <f t="shared" si="18"/>
        <v>5</v>
      </c>
      <c r="O106" s="29">
        <f t="shared" si="19"/>
        <v>5</v>
      </c>
      <c r="P106" s="29">
        <v>13.400000000000006</v>
      </c>
      <c r="Q106" s="4">
        <f t="shared" si="20"/>
        <v>0.15267175572519084</v>
      </c>
      <c r="R106">
        <f t="shared" si="21"/>
        <v>5</v>
      </c>
    </row>
    <row r="107" spans="1:18" x14ac:dyDescent="0.25">
      <c r="A107" t="s">
        <v>226</v>
      </c>
      <c r="B107" t="s">
        <v>220</v>
      </c>
      <c r="C107" t="s">
        <v>227</v>
      </c>
      <c r="D107">
        <v>68.3</v>
      </c>
      <c r="E107">
        <v>70.099999999999994</v>
      </c>
      <c r="F107">
        <v>74.599999999999994</v>
      </c>
      <c r="G107">
        <v>72.8</v>
      </c>
      <c r="H107" s="4">
        <f t="shared" si="12"/>
        <v>0.36259541984732824</v>
      </c>
      <c r="I107" s="4">
        <f t="shared" si="13"/>
        <v>0.32633587786259544</v>
      </c>
      <c r="J107" s="4">
        <f t="shared" si="14"/>
        <v>0.37786259541984735</v>
      </c>
      <c r="K107" s="4">
        <f t="shared" si="15"/>
        <v>0.30725190839694655</v>
      </c>
      <c r="L107" s="29">
        <f t="shared" si="16"/>
        <v>2</v>
      </c>
      <c r="M107" s="29">
        <f t="shared" si="17"/>
        <v>2</v>
      </c>
      <c r="N107" s="29">
        <f t="shared" si="18"/>
        <v>2</v>
      </c>
      <c r="O107" s="29">
        <f t="shared" si="19"/>
        <v>2</v>
      </c>
      <c r="P107" s="29">
        <v>31.700000000000003</v>
      </c>
      <c r="Q107" s="4">
        <f t="shared" si="20"/>
        <v>0.61068702290076338</v>
      </c>
      <c r="R107">
        <f t="shared" si="21"/>
        <v>2</v>
      </c>
    </row>
    <row r="108" spans="1:18" x14ac:dyDescent="0.25">
      <c r="A108" t="s">
        <v>246</v>
      </c>
      <c r="B108" t="s">
        <v>220</v>
      </c>
      <c r="C108" t="s">
        <v>247</v>
      </c>
      <c r="D108">
        <v>64.3</v>
      </c>
      <c r="E108">
        <v>65.8</v>
      </c>
      <c r="F108">
        <v>70.3</v>
      </c>
      <c r="G108">
        <v>71.3</v>
      </c>
      <c r="H108" s="4">
        <f t="shared" si="12"/>
        <v>0.25763358778625955</v>
      </c>
      <c r="I108" s="4">
        <f t="shared" si="13"/>
        <v>0.20610687022900764</v>
      </c>
      <c r="J108" s="4">
        <f t="shared" si="14"/>
        <v>0.25954198473282442</v>
      </c>
      <c r="K108" s="4">
        <f t="shared" si="15"/>
        <v>0.26717557251908397</v>
      </c>
      <c r="L108" s="29">
        <f t="shared" si="16"/>
        <v>2</v>
      </c>
      <c r="M108" s="29">
        <f t="shared" si="17"/>
        <v>2</v>
      </c>
      <c r="N108" s="29">
        <f t="shared" si="18"/>
        <v>2</v>
      </c>
      <c r="O108" s="29">
        <f t="shared" si="19"/>
        <v>2</v>
      </c>
      <c r="P108" s="29">
        <v>35.700000000000003</v>
      </c>
      <c r="Q108" s="4">
        <f t="shared" si="20"/>
        <v>0.73091603053435117</v>
      </c>
      <c r="R108">
        <f t="shared" si="21"/>
        <v>2</v>
      </c>
    </row>
    <row r="109" spans="1:18" x14ac:dyDescent="0.25">
      <c r="A109" t="s">
        <v>252</v>
      </c>
      <c r="B109" t="s">
        <v>220</v>
      </c>
      <c r="C109" t="s">
        <v>253</v>
      </c>
      <c r="D109">
        <v>117</v>
      </c>
      <c r="E109">
        <v>112.1</v>
      </c>
      <c r="F109">
        <v>114.2</v>
      </c>
      <c r="G109">
        <v>100.8</v>
      </c>
      <c r="H109" s="4">
        <f t="shared" si="12"/>
        <v>0.93129770992366412</v>
      </c>
      <c r="I109" s="4">
        <f t="shared" si="13"/>
        <v>0.91603053435114501</v>
      </c>
      <c r="J109" s="4">
        <f t="shared" si="14"/>
        <v>0.9007633587786259</v>
      </c>
      <c r="K109" s="4">
        <f t="shared" si="15"/>
        <v>0.75572519083969469</v>
      </c>
      <c r="L109" s="29">
        <f t="shared" si="16"/>
        <v>5</v>
      </c>
      <c r="M109" s="29">
        <f t="shared" si="17"/>
        <v>5</v>
      </c>
      <c r="N109" s="29">
        <f t="shared" si="18"/>
        <v>5</v>
      </c>
      <c r="O109" s="29">
        <f t="shared" si="19"/>
        <v>4</v>
      </c>
      <c r="P109" s="29">
        <v>17</v>
      </c>
      <c r="Q109" s="4">
        <f t="shared" si="20"/>
        <v>0.22900763358778625</v>
      </c>
      <c r="R109">
        <f t="shared" si="21"/>
        <v>4</v>
      </c>
    </row>
    <row r="110" spans="1:18" x14ac:dyDescent="0.25">
      <c r="A110" t="s">
        <v>228</v>
      </c>
      <c r="B110" t="s">
        <v>220</v>
      </c>
      <c r="C110" t="s">
        <v>229</v>
      </c>
      <c r="D110">
        <v>116.4</v>
      </c>
      <c r="E110">
        <v>117.9</v>
      </c>
      <c r="F110">
        <v>146.4</v>
      </c>
      <c r="G110">
        <v>141.19999999999999</v>
      </c>
      <c r="H110" s="4">
        <f t="shared" si="12"/>
        <v>0.9274809160305344</v>
      </c>
      <c r="I110" s="4">
        <f t="shared" si="13"/>
        <v>0.94656488549618323</v>
      </c>
      <c r="J110" s="4">
        <f t="shared" si="14"/>
        <v>0.98091603053435117</v>
      </c>
      <c r="K110" s="4">
        <f t="shared" si="15"/>
        <v>0.96183206106870234</v>
      </c>
      <c r="L110" s="29">
        <f t="shared" si="16"/>
        <v>5</v>
      </c>
      <c r="M110" s="29">
        <f t="shared" si="17"/>
        <v>5</v>
      </c>
      <c r="N110" s="29">
        <f t="shared" si="18"/>
        <v>5</v>
      </c>
      <c r="O110" s="29">
        <f t="shared" si="19"/>
        <v>5</v>
      </c>
      <c r="P110" s="29">
        <v>16.400000000000006</v>
      </c>
      <c r="Q110" s="4">
        <f t="shared" si="20"/>
        <v>0.21374045801526717</v>
      </c>
      <c r="R110">
        <f t="shared" si="21"/>
        <v>4</v>
      </c>
    </row>
    <row r="111" spans="1:18" x14ac:dyDescent="0.25">
      <c r="A111" t="s">
        <v>230</v>
      </c>
      <c r="B111" t="s">
        <v>220</v>
      </c>
      <c r="C111" t="s">
        <v>231</v>
      </c>
      <c r="D111">
        <v>128.80000000000001</v>
      </c>
      <c r="E111">
        <v>91.5</v>
      </c>
      <c r="F111">
        <v>130</v>
      </c>
      <c r="G111">
        <v>140.5</v>
      </c>
      <c r="H111" s="4">
        <f t="shared" si="12"/>
        <v>0.96564885496183206</v>
      </c>
      <c r="I111" s="4">
        <f t="shared" si="13"/>
        <v>0.77862595419847325</v>
      </c>
      <c r="J111" s="4">
        <f t="shared" si="14"/>
        <v>0.95038167938931295</v>
      </c>
      <c r="K111" s="4">
        <f t="shared" si="15"/>
        <v>0.95419847328244278</v>
      </c>
      <c r="L111" s="29">
        <f t="shared" si="16"/>
        <v>5</v>
      </c>
      <c r="M111" s="29">
        <f t="shared" si="17"/>
        <v>4</v>
      </c>
      <c r="N111" s="29">
        <f t="shared" si="18"/>
        <v>5</v>
      </c>
      <c r="O111" s="29">
        <f t="shared" si="19"/>
        <v>5</v>
      </c>
      <c r="P111" s="29">
        <v>28.800000000000011</v>
      </c>
      <c r="Q111" s="4">
        <f t="shared" si="20"/>
        <v>0.50381679389312972</v>
      </c>
      <c r="R111">
        <f t="shared" si="21"/>
        <v>3</v>
      </c>
    </row>
    <row r="112" spans="1:18" x14ac:dyDescent="0.25">
      <c r="A112" t="s">
        <v>248</v>
      </c>
      <c r="B112" t="s">
        <v>220</v>
      </c>
      <c r="C112" t="s">
        <v>249</v>
      </c>
      <c r="D112">
        <v>64.3</v>
      </c>
      <c r="E112">
        <v>75.599999999999994</v>
      </c>
      <c r="F112">
        <v>81.7</v>
      </c>
      <c r="G112">
        <v>80.5</v>
      </c>
      <c r="H112" s="4">
        <f t="shared" si="12"/>
        <v>0.25763358778625955</v>
      </c>
      <c r="I112" s="4">
        <f t="shared" si="13"/>
        <v>0.47709923664122139</v>
      </c>
      <c r="J112" s="4">
        <f t="shared" si="14"/>
        <v>0.52671755725190839</v>
      </c>
      <c r="K112" s="4">
        <f t="shared" si="15"/>
        <v>0.45038167938931295</v>
      </c>
      <c r="L112" s="29">
        <f t="shared" si="16"/>
        <v>2</v>
      </c>
      <c r="M112" s="29">
        <f t="shared" si="17"/>
        <v>3</v>
      </c>
      <c r="N112" s="29">
        <f t="shared" si="18"/>
        <v>3</v>
      </c>
      <c r="O112" s="29">
        <f t="shared" si="19"/>
        <v>3</v>
      </c>
      <c r="P112" s="29">
        <v>35.700000000000003</v>
      </c>
      <c r="Q112" s="4">
        <f t="shared" si="20"/>
        <v>0.73091603053435117</v>
      </c>
      <c r="R112">
        <f t="shared" si="21"/>
        <v>2</v>
      </c>
    </row>
    <row r="113" spans="1:18" x14ac:dyDescent="0.25">
      <c r="A113" t="s">
        <v>232</v>
      </c>
      <c r="B113" t="s">
        <v>220</v>
      </c>
      <c r="C113" t="s">
        <v>233</v>
      </c>
      <c r="D113">
        <v>75.5</v>
      </c>
      <c r="E113">
        <v>78.8</v>
      </c>
      <c r="F113">
        <v>80.2</v>
      </c>
      <c r="G113">
        <v>81.900000000000006</v>
      </c>
      <c r="H113" s="4">
        <f t="shared" si="12"/>
        <v>0.55534351145038163</v>
      </c>
      <c r="I113" s="4">
        <f t="shared" si="13"/>
        <v>0.53816793893129766</v>
      </c>
      <c r="J113" s="4">
        <f t="shared" si="14"/>
        <v>0.51145038167938928</v>
      </c>
      <c r="K113" s="4">
        <f t="shared" si="15"/>
        <v>0.48473282442748089</v>
      </c>
      <c r="L113" s="29">
        <f t="shared" si="16"/>
        <v>3</v>
      </c>
      <c r="M113" s="29">
        <f t="shared" si="17"/>
        <v>3</v>
      </c>
      <c r="N113" s="29">
        <f t="shared" si="18"/>
        <v>3</v>
      </c>
      <c r="O113" s="29">
        <f t="shared" si="19"/>
        <v>3</v>
      </c>
      <c r="P113" s="29">
        <v>24.5</v>
      </c>
      <c r="Q113" s="4">
        <f t="shared" si="20"/>
        <v>0.40648854961832059</v>
      </c>
      <c r="R113">
        <f t="shared" si="21"/>
        <v>3</v>
      </c>
    </row>
    <row r="114" spans="1:18" x14ac:dyDescent="0.25">
      <c r="A114" t="s">
        <v>234</v>
      </c>
      <c r="B114" t="s">
        <v>220</v>
      </c>
      <c r="C114" t="s">
        <v>235</v>
      </c>
      <c r="D114">
        <v>68.400000000000006</v>
      </c>
      <c r="E114">
        <v>72.099999999999994</v>
      </c>
      <c r="F114">
        <v>74.3</v>
      </c>
      <c r="G114">
        <v>79.7</v>
      </c>
      <c r="H114" s="4">
        <f t="shared" si="12"/>
        <v>0.36641221374045801</v>
      </c>
      <c r="I114" s="4">
        <f t="shared" si="13"/>
        <v>0.40839694656488551</v>
      </c>
      <c r="J114" s="4">
        <f t="shared" si="14"/>
        <v>0.36832061068702288</v>
      </c>
      <c r="K114" s="4">
        <f t="shared" si="15"/>
        <v>0.4217557251908397</v>
      </c>
      <c r="L114" s="29">
        <f t="shared" si="16"/>
        <v>2</v>
      </c>
      <c r="M114" s="29">
        <f t="shared" si="17"/>
        <v>3</v>
      </c>
      <c r="N114" s="29">
        <f t="shared" si="18"/>
        <v>2</v>
      </c>
      <c r="O114" s="29">
        <f t="shared" si="19"/>
        <v>3</v>
      </c>
      <c r="P114" s="29">
        <v>31.599999999999994</v>
      </c>
      <c r="Q114" s="4">
        <f t="shared" si="20"/>
        <v>0.60687022900763354</v>
      </c>
      <c r="R114">
        <f t="shared" si="21"/>
        <v>2</v>
      </c>
    </row>
    <row r="115" spans="1:18" x14ac:dyDescent="0.25">
      <c r="A115" t="s">
        <v>236</v>
      </c>
      <c r="B115" t="s">
        <v>220</v>
      </c>
      <c r="C115" t="s">
        <v>237</v>
      </c>
      <c r="D115">
        <v>79.5</v>
      </c>
      <c r="E115">
        <v>84</v>
      </c>
      <c r="F115">
        <v>95.5</v>
      </c>
      <c r="G115">
        <v>103</v>
      </c>
      <c r="H115" s="4">
        <f t="shared" si="12"/>
        <v>0.63358778625954193</v>
      </c>
      <c r="I115" s="4">
        <f t="shared" si="13"/>
        <v>0.64312977099236646</v>
      </c>
      <c r="J115" s="4">
        <f t="shared" si="14"/>
        <v>0.74809160305343514</v>
      </c>
      <c r="K115" s="4">
        <f t="shared" si="15"/>
        <v>0.79389312977099236</v>
      </c>
      <c r="L115" s="29">
        <f t="shared" si="16"/>
        <v>4</v>
      </c>
      <c r="M115" s="29">
        <f t="shared" si="17"/>
        <v>4</v>
      </c>
      <c r="N115" s="29">
        <f t="shared" si="18"/>
        <v>4</v>
      </c>
      <c r="O115" s="29">
        <f t="shared" si="19"/>
        <v>4</v>
      </c>
      <c r="P115" s="29">
        <v>20.5</v>
      </c>
      <c r="Q115" s="4">
        <f t="shared" si="20"/>
        <v>0.31297709923664124</v>
      </c>
      <c r="R115">
        <f t="shared" si="21"/>
        <v>4</v>
      </c>
    </row>
    <row r="116" spans="1:18" x14ac:dyDescent="0.25">
      <c r="A116" t="s">
        <v>238</v>
      </c>
      <c r="B116" t="s">
        <v>220</v>
      </c>
      <c r="C116" t="s">
        <v>239</v>
      </c>
      <c r="D116">
        <v>70.599999999999994</v>
      </c>
      <c r="E116">
        <v>78.900000000000006</v>
      </c>
      <c r="F116">
        <v>78.5</v>
      </c>
      <c r="G116">
        <v>61.6</v>
      </c>
      <c r="H116" s="4">
        <f t="shared" si="12"/>
        <v>0.44847328244274809</v>
      </c>
      <c r="I116" s="4">
        <f t="shared" si="13"/>
        <v>0.5419847328244275</v>
      </c>
      <c r="J116" s="4">
        <f t="shared" si="14"/>
        <v>0.47709923664122139</v>
      </c>
      <c r="K116" s="4">
        <f t="shared" si="15"/>
        <v>6.2977099236641215E-2</v>
      </c>
      <c r="L116" s="29">
        <f t="shared" si="16"/>
        <v>3</v>
      </c>
      <c r="M116" s="29">
        <f t="shared" si="17"/>
        <v>3</v>
      </c>
      <c r="N116" s="29">
        <f t="shared" si="18"/>
        <v>3</v>
      </c>
      <c r="O116" s="29">
        <f t="shared" si="19"/>
        <v>1</v>
      </c>
      <c r="P116" s="29">
        <v>29.400000000000006</v>
      </c>
      <c r="Q116" s="4">
        <f t="shared" si="20"/>
        <v>0.52099236641221369</v>
      </c>
      <c r="R116">
        <f t="shared" si="21"/>
        <v>3</v>
      </c>
    </row>
    <row r="117" spans="1:18" x14ac:dyDescent="0.25">
      <c r="A117" t="s">
        <v>240</v>
      </c>
      <c r="B117" t="s">
        <v>220</v>
      </c>
      <c r="C117" t="s">
        <v>241</v>
      </c>
      <c r="D117">
        <v>92.1</v>
      </c>
      <c r="E117">
        <v>92.8</v>
      </c>
      <c r="F117">
        <v>96.9</v>
      </c>
      <c r="G117">
        <v>101.3</v>
      </c>
      <c r="H117" s="4">
        <f t="shared" si="12"/>
        <v>0.81297709923664119</v>
      </c>
      <c r="I117" s="4">
        <f t="shared" si="13"/>
        <v>0.79007633587786263</v>
      </c>
      <c r="J117" s="4">
        <f t="shared" si="14"/>
        <v>0.77480916030534353</v>
      </c>
      <c r="K117" s="4">
        <f t="shared" si="15"/>
        <v>0.76717557251908397</v>
      </c>
      <c r="L117" s="29">
        <f t="shared" si="16"/>
        <v>5</v>
      </c>
      <c r="M117" s="29">
        <f t="shared" si="17"/>
        <v>4</v>
      </c>
      <c r="N117" s="29">
        <f t="shared" si="18"/>
        <v>4</v>
      </c>
      <c r="O117" s="29">
        <f t="shared" si="19"/>
        <v>4</v>
      </c>
      <c r="P117" s="29">
        <v>7.9000000000000057</v>
      </c>
      <c r="Q117" s="4">
        <f t="shared" si="20"/>
        <v>8.0152671755725186E-2</v>
      </c>
      <c r="R117">
        <f t="shared" si="21"/>
        <v>5</v>
      </c>
    </row>
    <row r="118" spans="1:18" x14ac:dyDescent="0.25">
      <c r="A118" t="s">
        <v>254</v>
      </c>
      <c r="B118" t="s">
        <v>220</v>
      </c>
      <c r="C118" t="s">
        <v>255</v>
      </c>
      <c r="H118" s="4"/>
      <c r="I118" s="4"/>
      <c r="J118" s="4"/>
      <c r="K118" s="4"/>
      <c r="L118" s="29"/>
      <c r="M118" s="29"/>
      <c r="N118" s="29"/>
      <c r="O118" s="29"/>
      <c r="P118" s="29"/>
      <c r="Q118" s="29"/>
      <c r="R118">
        <f t="shared" si="21"/>
        <v>6</v>
      </c>
    </row>
    <row r="119" spans="1:18" x14ac:dyDescent="0.25">
      <c r="A119" t="s">
        <v>250</v>
      </c>
      <c r="B119" t="s">
        <v>220</v>
      </c>
      <c r="C119" t="s">
        <v>251</v>
      </c>
      <c r="D119">
        <v>95.8</v>
      </c>
      <c r="E119">
        <v>97.6</v>
      </c>
      <c r="F119">
        <v>96.7</v>
      </c>
      <c r="G119">
        <v>100</v>
      </c>
      <c r="H119" s="4">
        <f t="shared" si="12"/>
        <v>0.83969465648854957</v>
      </c>
      <c r="I119" s="4">
        <f t="shared" si="13"/>
        <v>0.84351145038167941</v>
      </c>
      <c r="J119" s="4">
        <f t="shared" si="14"/>
        <v>0.76908396946564883</v>
      </c>
      <c r="K119" s="4">
        <f t="shared" si="15"/>
        <v>0.72900763358778631</v>
      </c>
      <c r="L119" s="29">
        <f t="shared" si="16"/>
        <v>5</v>
      </c>
      <c r="M119" s="29">
        <f t="shared" si="17"/>
        <v>5</v>
      </c>
      <c r="N119" s="29">
        <f t="shared" si="18"/>
        <v>4</v>
      </c>
      <c r="O119" s="29">
        <f t="shared" si="19"/>
        <v>4</v>
      </c>
      <c r="P119" s="29">
        <v>4.2000000000000028</v>
      </c>
      <c r="Q119" s="12">
        <f t="shared" ref="Q119:Q150" si="22">_xlfn.RANK.AVG(P119,P$2:P$266,1)/COUNTIF(P$2:P$266,"&gt;0")</f>
        <v>4.9618320610687022E-2</v>
      </c>
      <c r="R119">
        <f t="shared" si="21"/>
        <v>5</v>
      </c>
    </row>
    <row r="120" spans="1:18" x14ac:dyDescent="0.25">
      <c r="A120" t="s">
        <v>242</v>
      </c>
      <c r="B120" t="s">
        <v>220</v>
      </c>
      <c r="C120" t="s">
        <v>243</v>
      </c>
      <c r="D120">
        <v>123</v>
      </c>
      <c r="E120">
        <v>130.69999999999999</v>
      </c>
      <c r="F120">
        <v>144</v>
      </c>
      <c r="G120">
        <v>130.69999999999999</v>
      </c>
      <c r="H120" s="4">
        <f t="shared" si="12"/>
        <v>0.95038167938931295</v>
      </c>
      <c r="I120" s="4">
        <f t="shared" si="13"/>
        <v>0.96564885496183206</v>
      </c>
      <c r="J120" s="4">
        <f t="shared" si="14"/>
        <v>0.97328244274809161</v>
      </c>
      <c r="K120" s="4">
        <f t="shared" si="15"/>
        <v>0.93511450381679384</v>
      </c>
      <c r="L120" s="29">
        <f t="shared" si="16"/>
        <v>5</v>
      </c>
      <c r="M120" s="29">
        <f t="shared" si="17"/>
        <v>5</v>
      </c>
      <c r="N120" s="29">
        <f t="shared" si="18"/>
        <v>5</v>
      </c>
      <c r="O120" s="29">
        <f t="shared" si="19"/>
        <v>5</v>
      </c>
      <c r="P120" s="29">
        <v>23</v>
      </c>
      <c r="Q120" s="12">
        <f t="shared" si="22"/>
        <v>0.35496183206106868</v>
      </c>
      <c r="R120">
        <f t="shared" si="21"/>
        <v>4</v>
      </c>
    </row>
    <row r="121" spans="1:18" x14ac:dyDescent="0.25">
      <c r="A121" t="s">
        <v>244</v>
      </c>
      <c r="B121" t="s">
        <v>220</v>
      </c>
      <c r="C121" t="s">
        <v>245</v>
      </c>
      <c r="D121">
        <v>75.3</v>
      </c>
      <c r="E121">
        <v>82.4</v>
      </c>
      <c r="F121">
        <v>85.9</v>
      </c>
      <c r="G121">
        <v>83.1</v>
      </c>
      <c r="H121" s="4">
        <f t="shared" si="12"/>
        <v>0.54961832061068705</v>
      </c>
      <c r="I121" s="4">
        <f t="shared" si="13"/>
        <v>0.59541984732824427</v>
      </c>
      <c r="J121" s="4">
        <f t="shared" si="14"/>
        <v>0.61259541984732824</v>
      </c>
      <c r="K121" s="4">
        <f t="shared" si="15"/>
        <v>0.50572519083969469</v>
      </c>
      <c r="L121" s="29">
        <f t="shared" si="16"/>
        <v>3</v>
      </c>
      <c r="M121" s="29">
        <f t="shared" si="17"/>
        <v>3</v>
      </c>
      <c r="N121" s="29">
        <f t="shared" si="18"/>
        <v>4</v>
      </c>
      <c r="O121" s="29">
        <f t="shared" si="19"/>
        <v>3</v>
      </c>
      <c r="P121" s="29">
        <v>24.700000000000003</v>
      </c>
      <c r="Q121" s="12">
        <f t="shared" si="22"/>
        <v>0.41221374045801529</v>
      </c>
      <c r="R121">
        <f t="shared" si="21"/>
        <v>3</v>
      </c>
    </row>
    <row r="122" spans="1:18" x14ac:dyDescent="0.25">
      <c r="A122" t="s">
        <v>256</v>
      </c>
      <c r="B122" t="s">
        <v>257</v>
      </c>
      <c r="C122" t="s">
        <v>258</v>
      </c>
      <c r="D122">
        <v>118.7</v>
      </c>
      <c r="E122">
        <v>104.9</v>
      </c>
      <c r="F122">
        <v>86.9</v>
      </c>
      <c r="G122">
        <v>71.599999999999994</v>
      </c>
      <c r="H122" s="4">
        <f t="shared" si="12"/>
        <v>0.9427480916030534</v>
      </c>
      <c r="I122" s="4">
        <f t="shared" si="13"/>
        <v>0.87786259541984735</v>
      </c>
      <c r="J122" s="4">
        <f t="shared" si="14"/>
        <v>0.63740458015267176</v>
      </c>
      <c r="K122" s="4">
        <f t="shared" si="15"/>
        <v>0.2786259541984733</v>
      </c>
      <c r="L122" s="29">
        <f t="shared" si="16"/>
        <v>5</v>
      </c>
      <c r="M122" s="29">
        <f t="shared" si="17"/>
        <v>5</v>
      </c>
      <c r="N122" s="29">
        <f t="shared" si="18"/>
        <v>4</v>
      </c>
      <c r="O122" s="29">
        <f t="shared" si="19"/>
        <v>2</v>
      </c>
      <c r="P122" s="29">
        <v>18.700000000000003</v>
      </c>
      <c r="Q122" s="12">
        <f t="shared" si="22"/>
        <v>0.2786259541984733</v>
      </c>
      <c r="R122">
        <f t="shared" si="21"/>
        <v>4</v>
      </c>
    </row>
    <row r="123" spans="1:18" x14ac:dyDescent="0.25">
      <c r="A123" t="s">
        <v>259</v>
      </c>
      <c r="B123" t="s">
        <v>257</v>
      </c>
      <c r="C123" t="s">
        <v>260</v>
      </c>
      <c r="D123">
        <v>64.7</v>
      </c>
      <c r="E123">
        <v>67.400000000000006</v>
      </c>
      <c r="F123">
        <v>73.2</v>
      </c>
      <c r="G123">
        <v>70.400000000000006</v>
      </c>
      <c r="H123" s="4">
        <f t="shared" si="12"/>
        <v>0.2786259541984733</v>
      </c>
      <c r="I123" s="4">
        <f t="shared" si="13"/>
        <v>0.26526717557251911</v>
      </c>
      <c r="J123" s="4">
        <f t="shared" si="14"/>
        <v>0.35496183206106868</v>
      </c>
      <c r="K123" s="4">
        <f t="shared" si="15"/>
        <v>0.23282442748091603</v>
      </c>
      <c r="L123" s="29">
        <f t="shared" si="16"/>
        <v>2</v>
      </c>
      <c r="M123" s="29">
        <f t="shared" si="17"/>
        <v>2</v>
      </c>
      <c r="N123" s="29">
        <f t="shared" si="18"/>
        <v>2</v>
      </c>
      <c r="O123" s="29">
        <f t="shared" si="19"/>
        <v>2</v>
      </c>
      <c r="P123" s="29">
        <v>35.299999999999997</v>
      </c>
      <c r="Q123" s="12">
        <f t="shared" si="22"/>
        <v>0.70610687022900764</v>
      </c>
      <c r="R123">
        <f t="shared" si="21"/>
        <v>2</v>
      </c>
    </row>
    <row r="124" spans="1:18" x14ac:dyDescent="0.25">
      <c r="A124" t="s">
        <v>261</v>
      </c>
      <c r="B124" t="s">
        <v>257</v>
      </c>
      <c r="C124" t="s">
        <v>262</v>
      </c>
      <c r="D124">
        <v>58.2</v>
      </c>
      <c r="E124">
        <v>55.9</v>
      </c>
      <c r="F124">
        <v>64.599999999999994</v>
      </c>
      <c r="G124">
        <v>69.8</v>
      </c>
      <c r="H124" s="4">
        <f t="shared" si="12"/>
        <v>0.14122137404580154</v>
      </c>
      <c r="I124" s="4">
        <f t="shared" si="13"/>
        <v>4.9618320610687022E-2</v>
      </c>
      <c r="J124" s="4">
        <f t="shared" si="14"/>
        <v>0.14885496183206107</v>
      </c>
      <c r="K124" s="4">
        <f t="shared" si="15"/>
        <v>0.22900763358778625</v>
      </c>
      <c r="L124" s="29">
        <f t="shared" si="16"/>
        <v>1</v>
      </c>
      <c r="M124" s="29">
        <f t="shared" si="17"/>
        <v>1</v>
      </c>
      <c r="N124" s="29">
        <f t="shared" si="18"/>
        <v>1</v>
      </c>
      <c r="O124" s="29">
        <f t="shared" si="19"/>
        <v>2</v>
      </c>
      <c r="P124" s="29">
        <v>41.8</v>
      </c>
      <c r="Q124" s="12">
        <f t="shared" si="22"/>
        <v>0.85114503816793896</v>
      </c>
      <c r="R124">
        <f t="shared" si="21"/>
        <v>1</v>
      </c>
    </row>
    <row r="125" spans="1:18" x14ac:dyDescent="0.25">
      <c r="A125" t="s">
        <v>263</v>
      </c>
      <c r="B125" t="s">
        <v>257</v>
      </c>
      <c r="C125" t="s">
        <v>264</v>
      </c>
      <c r="D125">
        <v>75.099999999999994</v>
      </c>
      <c r="E125">
        <v>74</v>
      </c>
      <c r="F125">
        <v>85.4</v>
      </c>
      <c r="G125">
        <v>87.5</v>
      </c>
      <c r="H125" s="4">
        <f t="shared" si="12"/>
        <v>0.54580152671755722</v>
      </c>
      <c r="I125" s="4">
        <f t="shared" si="13"/>
        <v>0.43320610687022904</v>
      </c>
      <c r="J125" s="4">
        <f t="shared" si="14"/>
        <v>0.60687022900763354</v>
      </c>
      <c r="K125" s="4">
        <f t="shared" si="15"/>
        <v>0.57442748091603058</v>
      </c>
      <c r="L125" s="29">
        <f t="shared" si="16"/>
        <v>3</v>
      </c>
      <c r="M125" s="29">
        <f t="shared" si="17"/>
        <v>3</v>
      </c>
      <c r="N125" s="29">
        <f t="shared" si="18"/>
        <v>4</v>
      </c>
      <c r="O125" s="29">
        <f t="shared" si="19"/>
        <v>3</v>
      </c>
      <c r="P125" s="29">
        <v>24.900000000000006</v>
      </c>
      <c r="Q125" s="12">
        <f t="shared" si="22"/>
        <v>0.41603053435114506</v>
      </c>
      <c r="R125">
        <f t="shared" si="21"/>
        <v>3</v>
      </c>
    </row>
    <row r="126" spans="1:18" x14ac:dyDescent="0.25">
      <c r="A126" t="s">
        <v>265</v>
      </c>
      <c r="B126" t="s">
        <v>257</v>
      </c>
      <c r="C126" t="s">
        <v>266</v>
      </c>
      <c r="D126">
        <v>87.5</v>
      </c>
      <c r="E126">
        <v>90.8</v>
      </c>
      <c r="F126">
        <v>100.5</v>
      </c>
      <c r="G126">
        <v>100.6</v>
      </c>
      <c r="H126" s="4">
        <f t="shared" si="12"/>
        <v>0.77480916030534353</v>
      </c>
      <c r="I126" s="4">
        <f t="shared" si="13"/>
        <v>0.76145038167938928</v>
      </c>
      <c r="J126" s="4">
        <f t="shared" si="14"/>
        <v>0.79961832061068705</v>
      </c>
      <c r="K126" s="4">
        <f t="shared" si="15"/>
        <v>0.75</v>
      </c>
      <c r="L126" s="29">
        <f t="shared" si="16"/>
        <v>4</v>
      </c>
      <c r="M126" s="29">
        <f t="shared" si="17"/>
        <v>4</v>
      </c>
      <c r="N126" s="29">
        <f t="shared" si="18"/>
        <v>4</v>
      </c>
      <c r="O126" s="29">
        <f t="shared" si="19"/>
        <v>4</v>
      </c>
      <c r="P126" s="29">
        <v>12.5</v>
      </c>
      <c r="Q126" s="12">
        <f t="shared" si="22"/>
        <v>0.13358778625954199</v>
      </c>
      <c r="R126">
        <f t="shared" si="21"/>
        <v>5</v>
      </c>
    </row>
    <row r="127" spans="1:18" x14ac:dyDescent="0.25">
      <c r="A127" t="s">
        <v>267</v>
      </c>
      <c r="B127" t="s">
        <v>257</v>
      </c>
      <c r="C127" t="s">
        <v>268</v>
      </c>
      <c r="D127">
        <v>55.7</v>
      </c>
      <c r="E127">
        <v>57.9</v>
      </c>
      <c r="F127">
        <v>57.5</v>
      </c>
      <c r="G127">
        <v>58.4</v>
      </c>
      <c r="H127" s="4">
        <f t="shared" si="12"/>
        <v>0.12022900763358779</v>
      </c>
      <c r="I127" s="4">
        <f t="shared" si="13"/>
        <v>7.061068702290077E-2</v>
      </c>
      <c r="J127" s="4">
        <f t="shared" si="14"/>
        <v>3.4351145038167941E-2</v>
      </c>
      <c r="K127" s="4">
        <f t="shared" si="15"/>
        <v>3.4351145038167941E-2</v>
      </c>
      <c r="L127" s="29">
        <f t="shared" si="16"/>
        <v>1</v>
      </c>
      <c r="M127" s="29">
        <f t="shared" si="17"/>
        <v>1</v>
      </c>
      <c r="N127" s="29">
        <f t="shared" si="18"/>
        <v>1</v>
      </c>
      <c r="O127" s="29">
        <f t="shared" si="19"/>
        <v>1</v>
      </c>
      <c r="P127" s="29">
        <v>44.3</v>
      </c>
      <c r="Q127" s="12">
        <f t="shared" si="22"/>
        <v>0.87595419847328249</v>
      </c>
      <c r="R127">
        <f t="shared" si="21"/>
        <v>1</v>
      </c>
    </row>
    <row r="128" spans="1:18" x14ac:dyDescent="0.25">
      <c r="A128" t="s">
        <v>269</v>
      </c>
      <c r="B128" t="s">
        <v>270</v>
      </c>
      <c r="C128" t="s">
        <v>271</v>
      </c>
      <c r="D128">
        <v>53.6</v>
      </c>
      <c r="E128">
        <v>60.2</v>
      </c>
      <c r="F128">
        <v>63.1</v>
      </c>
      <c r="G128">
        <v>66.3</v>
      </c>
      <c r="H128" s="4">
        <f t="shared" si="12"/>
        <v>5.9160305343511452E-2</v>
      </c>
      <c r="I128" s="4">
        <f t="shared" si="13"/>
        <v>0.10687022900763359</v>
      </c>
      <c r="J128" s="4">
        <f t="shared" si="14"/>
        <v>0.11068702290076336</v>
      </c>
      <c r="K128" s="4">
        <f t="shared" si="15"/>
        <v>0.14503816793893129</v>
      </c>
      <c r="L128" s="29">
        <f t="shared" si="16"/>
        <v>1</v>
      </c>
      <c r="M128" s="29">
        <f t="shared" si="17"/>
        <v>1</v>
      </c>
      <c r="N128" s="29">
        <f t="shared" si="18"/>
        <v>1</v>
      </c>
      <c r="O128" s="29">
        <f t="shared" si="19"/>
        <v>1</v>
      </c>
      <c r="P128" s="29">
        <v>46.4</v>
      </c>
      <c r="Q128" s="12">
        <f t="shared" si="22"/>
        <v>0.94083969465648853</v>
      </c>
      <c r="R128">
        <f t="shared" si="21"/>
        <v>1</v>
      </c>
    </row>
    <row r="129" spans="1:18" x14ac:dyDescent="0.25">
      <c r="A129" t="s">
        <v>272</v>
      </c>
      <c r="B129" t="s">
        <v>270</v>
      </c>
      <c r="C129" t="s">
        <v>273</v>
      </c>
      <c r="D129">
        <v>69.8</v>
      </c>
      <c r="E129">
        <v>77.900000000000006</v>
      </c>
      <c r="F129">
        <v>74.8</v>
      </c>
      <c r="G129">
        <v>76.099999999999994</v>
      </c>
      <c r="H129" s="4">
        <f t="shared" si="12"/>
        <v>0.42748091603053434</v>
      </c>
      <c r="I129" s="4">
        <f t="shared" si="13"/>
        <v>0.52671755725190839</v>
      </c>
      <c r="J129" s="4">
        <f t="shared" si="14"/>
        <v>0.38167938931297712</v>
      </c>
      <c r="K129" s="4">
        <f t="shared" si="15"/>
        <v>0.35877862595419846</v>
      </c>
      <c r="L129" s="29">
        <f t="shared" si="16"/>
        <v>3</v>
      </c>
      <c r="M129" s="29">
        <f t="shared" si="17"/>
        <v>3</v>
      </c>
      <c r="N129" s="29">
        <f t="shared" si="18"/>
        <v>2</v>
      </c>
      <c r="O129" s="29">
        <f t="shared" si="19"/>
        <v>2</v>
      </c>
      <c r="P129" s="29">
        <v>30.200000000000003</v>
      </c>
      <c r="Q129" s="12">
        <f t="shared" si="22"/>
        <v>0.54580152671755722</v>
      </c>
      <c r="R129">
        <f t="shared" si="21"/>
        <v>3</v>
      </c>
    </row>
    <row r="130" spans="1:18" x14ac:dyDescent="0.25">
      <c r="A130" t="s">
        <v>274</v>
      </c>
      <c r="B130" t="s">
        <v>270</v>
      </c>
      <c r="C130" t="s">
        <v>275</v>
      </c>
      <c r="D130">
        <v>66.3</v>
      </c>
      <c r="E130">
        <v>74.900000000000006</v>
      </c>
      <c r="F130">
        <v>77.400000000000006</v>
      </c>
      <c r="G130">
        <v>74.3</v>
      </c>
      <c r="H130" s="4">
        <f t="shared" si="12"/>
        <v>0.32442748091603052</v>
      </c>
      <c r="I130" s="4">
        <f t="shared" si="13"/>
        <v>0.4580152671755725</v>
      </c>
      <c r="J130" s="4">
        <f t="shared" si="14"/>
        <v>0.46183206106870228</v>
      </c>
      <c r="K130" s="4">
        <f t="shared" si="15"/>
        <v>0.33206106870229007</v>
      </c>
      <c r="L130" s="29">
        <f t="shared" si="16"/>
        <v>2</v>
      </c>
      <c r="M130" s="29">
        <f t="shared" si="17"/>
        <v>3</v>
      </c>
      <c r="N130" s="29">
        <f t="shared" si="18"/>
        <v>3</v>
      </c>
      <c r="O130" s="29">
        <f t="shared" si="19"/>
        <v>2</v>
      </c>
      <c r="P130" s="29">
        <v>33.700000000000003</v>
      </c>
      <c r="Q130" s="12">
        <f t="shared" si="22"/>
        <v>0.66030534351145043</v>
      </c>
      <c r="R130">
        <f t="shared" si="21"/>
        <v>2</v>
      </c>
    </row>
    <row r="131" spans="1:18" x14ac:dyDescent="0.25">
      <c r="A131" t="s">
        <v>276</v>
      </c>
      <c r="B131" t="s">
        <v>270</v>
      </c>
      <c r="C131" t="s">
        <v>277</v>
      </c>
      <c r="D131">
        <v>85.4</v>
      </c>
      <c r="E131">
        <v>94.8</v>
      </c>
      <c r="F131">
        <v>95.7</v>
      </c>
      <c r="G131">
        <v>103.3</v>
      </c>
      <c r="H131" s="4">
        <f t="shared" ref="H131:H194" si="23">_xlfn.RANK.AVG(D131,D$2:D$266,1)/COUNTIF(D$2:D$266,"&gt;0")</f>
        <v>0.74045801526717558</v>
      </c>
      <c r="I131" s="4">
        <f t="shared" ref="I131:I194" si="24">_xlfn.RANK.AVG(E131,E$2:E$266,1)/COUNTIF(E$2:E$266,"&gt;0")</f>
        <v>0.82061068702290074</v>
      </c>
      <c r="J131" s="4">
        <f t="shared" ref="J131:J194" si="25">_xlfn.RANK.AVG(F131,F$2:F$266,1)/COUNTIF(F$2:F$266,"&gt;0")</f>
        <v>0.75381679389312972</v>
      </c>
      <c r="K131" s="4">
        <f t="shared" ref="K131:K194" si="26">_xlfn.RANK.AVG(G131,G$2:G$266,1)/COUNTIF(G$2:G$266,"&gt;0")</f>
        <v>0.80343511450381677</v>
      </c>
      <c r="L131" s="29">
        <f t="shared" ref="L131:L194" si="27">FLOOR((H131+0.1999999999)/0.2,1)</f>
        <v>4</v>
      </c>
      <c r="M131" s="29">
        <f t="shared" ref="M131:M194" si="28">FLOOR((I131+0.1999999999)/0.2,1)</f>
        <v>5</v>
      </c>
      <c r="N131" s="29">
        <f t="shared" ref="N131:N194" si="29">FLOOR((J131+0.1999999999)/0.2,1)</f>
        <v>4</v>
      </c>
      <c r="O131" s="29">
        <f t="shared" ref="O131:O194" si="30">FLOOR((K131+0.1999999999)/0.2,1)</f>
        <v>5</v>
      </c>
      <c r="P131" s="29">
        <v>14.599999999999994</v>
      </c>
      <c r="Q131" s="12">
        <f t="shared" si="22"/>
        <v>0.1717557251908397</v>
      </c>
      <c r="R131">
        <f t="shared" ref="R131:R194" si="31">6-FLOOR((Q131+0.1999999999)/0.2,1)</f>
        <v>5</v>
      </c>
    </row>
    <row r="132" spans="1:18" x14ac:dyDescent="0.25">
      <c r="A132" t="s">
        <v>282</v>
      </c>
      <c r="B132" t="s">
        <v>270</v>
      </c>
      <c r="C132" t="s">
        <v>283</v>
      </c>
      <c r="D132">
        <v>80.7</v>
      </c>
      <c r="E132">
        <v>82.8</v>
      </c>
      <c r="F132">
        <v>94.6</v>
      </c>
      <c r="G132">
        <v>97.8</v>
      </c>
      <c r="H132" s="4">
        <f t="shared" si="23"/>
        <v>0.66030534351145043</v>
      </c>
      <c r="I132" s="4">
        <f t="shared" si="24"/>
        <v>0.62022900763358779</v>
      </c>
      <c r="J132" s="4">
        <f t="shared" si="25"/>
        <v>0.72900763358778631</v>
      </c>
      <c r="K132" s="4">
        <f t="shared" si="26"/>
        <v>0.70229007633587781</v>
      </c>
      <c r="L132" s="29">
        <f t="shared" si="27"/>
        <v>4</v>
      </c>
      <c r="M132" s="29">
        <f t="shared" si="28"/>
        <v>4</v>
      </c>
      <c r="N132" s="29">
        <f t="shared" si="29"/>
        <v>4</v>
      </c>
      <c r="O132" s="29">
        <f t="shared" si="30"/>
        <v>4</v>
      </c>
      <c r="P132" s="29">
        <v>19.299999999999997</v>
      </c>
      <c r="Q132" s="12">
        <f t="shared" si="22"/>
        <v>0.2862595419847328</v>
      </c>
      <c r="R132">
        <f t="shared" si="31"/>
        <v>4</v>
      </c>
    </row>
    <row r="133" spans="1:18" x14ac:dyDescent="0.25">
      <c r="A133" t="s">
        <v>290</v>
      </c>
      <c r="B133" t="s">
        <v>270</v>
      </c>
      <c r="C133" t="s">
        <v>291</v>
      </c>
      <c r="D133">
        <v>133</v>
      </c>
      <c r="E133">
        <v>106.3</v>
      </c>
      <c r="F133">
        <v>110</v>
      </c>
      <c r="G133">
        <v>141.80000000000001</v>
      </c>
      <c r="H133" s="4">
        <f t="shared" si="23"/>
        <v>0.97709923664122134</v>
      </c>
      <c r="I133" s="4">
        <f t="shared" si="24"/>
        <v>0.88931297709923662</v>
      </c>
      <c r="J133" s="4">
        <f t="shared" si="25"/>
        <v>0.8645038167938931</v>
      </c>
      <c r="K133" s="4">
        <f t="shared" si="26"/>
        <v>0.96564885496183206</v>
      </c>
      <c r="L133" s="29">
        <f t="shared" si="27"/>
        <v>5</v>
      </c>
      <c r="M133" s="29">
        <f t="shared" si="28"/>
        <v>5</v>
      </c>
      <c r="N133" s="29">
        <f t="shared" si="29"/>
        <v>5</v>
      </c>
      <c r="O133" s="29">
        <f t="shared" si="30"/>
        <v>5</v>
      </c>
      <c r="P133" s="29">
        <v>33</v>
      </c>
      <c r="Q133" s="12">
        <f t="shared" si="22"/>
        <v>0.64885496183206104</v>
      </c>
      <c r="R133">
        <f t="shared" si="31"/>
        <v>2</v>
      </c>
    </row>
    <row r="134" spans="1:18" x14ac:dyDescent="0.25">
      <c r="A134" t="s">
        <v>278</v>
      </c>
      <c r="B134" t="s">
        <v>270</v>
      </c>
      <c r="C134" t="s">
        <v>279</v>
      </c>
      <c r="D134">
        <v>64.8</v>
      </c>
      <c r="E134">
        <v>68.5</v>
      </c>
      <c r="F134">
        <v>76.900000000000006</v>
      </c>
      <c r="G134">
        <v>83.9</v>
      </c>
      <c r="H134" s="4">
        <f t="shared" si="23"/>
        <v>0.2862595419847328</v>
      </c>
      <c r="I134" s="4">
        <f t="shared" si="24"/>
        <v>0.28244274809160308</v>
      </c>
      <c r="J134" s="4">
        <f t="shared" si="25"/>
        <v>0.43893129770992367</v>
      </c>
      <c r="K134" s="4">
        <f t="shared" si="26"/>
        <v>0.51908396946564883</v>
      </c>
      <c r="L134" s="29">
        <f t="shared" si="27"/>
        <v>2</v>
      </c>
      <c r="M134" s="29">
        <f t="shared" si="28"/>
        <v>2</v>
      </c>
      <c r="N134" s="29">
        <f t="shared" si="29"/>
        <v>3</v>
      </c>
      <c r="O134" s="29">
        <f t="shared" si="30"/>
        <v>3</v>
      </c>
      <c r="P134" s="29">
        <v>35.200000000000003</v>
      </c>
      <c r="Q134" s="12">
        <f t="shared" si="22"/>
        <v>0.69847328244274809</v>
      </c>
      <c r="R134">
        <f t="shared" si="31"/>
        <v>2</v>
      </c>
    </row>
    <row r="135" spans="1:18" x14ac:dyDescent="0.25">
      <c r="A135" t="s">
        <v>280</v>
      </c>
      <c r="B135" t="s">
        <v>270</v>
      </c>
      <c r="C135" t="s">
        <v>281</v>
      </c>
      <c r="D135">
        <v>65.400000000000006</v>
      </c>
      <c r="E135">
        <v>68.5</v>
      </c>
      <c r="F135">
        <v>72.599999999999994</v>
      </c>
      <c r="G135">
        <v>80.099999999999994</v>
      </c>
      <c r="H135" s="4">
        <f t="shared" si="23"/>
        <v>0.30725190839694655</v>
      </c>
      <c r="I135" s="4">
        <f t="shared" si="24"/>
        <v>0.28244274809160308</v>
      </c>
      <c r="J135" s="4">
        <f t="shared" si="25"/>
        <v>0.33396946564885494</v>
      </c>
      <c r="K135" s="4">
        <f t="shared" si="26"/>
        <v>0.43129770992366412</v>
      </c>
      <c r="L135" s="29">
        <f t="shared" si="27"/>
        <v>2</v>
      </c>
      <c r="M135" s="29">
        <f t="shared" si="28"/>
        <v>2</v>
      </c>
      <c r="N135" s="29">
        <f t="shared" si="29"/>
        <v>2</v>
      </c>
      <c r="O135" s="29">
        <f t="shared" si="30"/>
        <v>3</v>
      </c>
      <c r="P135" s="29">
        <v>34.599999999999994</v>
      </c>
      <c r="Q135" s="12">
        <f t="shared" si="22"/>
        <v>0.6774809160305344</v>
      </c>
      <c r="R135">
        <f t="shared" si="31"/>
        <v>2</v>
      </c>
    </row>
    <row r="136" spans="1:18" x14ac:dyDescent="0.25">
      <c r="A136" t="s">
        <v>284</v>
      </c>
      <c r="B136" t="s">
        <v>270</v>
      </c>
      <c r="C136" t="s">
        <v>285</v>
      </c>
      <c r="D136">
        <v>69.2</v>
      </c>
      <c r="E136">
        <v>72</v>
      </c>
      <c r="F136">
        <v>76.900000000000006</v>
      </c>
      <c r="G136">
        <v>79.2</v>
      </c>
      <c r="H136" s="4">
        <f t="shared" si="23"/>
        <v>0.3931297709923664</v>
      </c>
      <c r="I136" s="4">
        <f t="shared" si="24"/>
        <v>0.40458015267175573</v>
      </c>
      <c r="J136" s="4">
        <f t="shared" si="25"/>
        <v>0.43893129770992367</v>
      </c>
      <c r="K136" s="4">
        <f t="shared" si="26"/>
        <v>0.40648854961832059</v>
      </c>
      <c r="L136" s="29">
        <f t="shared" si="27"/>
        <v>2</v>
      </c>
      <c r="M136" s="29">
        <f t="shared" si="28"/>
        <v>3</v>
      </c>
      <c r="N136" s="29">
        <f t="shared" si="29"/>
        <v>3</v>
      </c>
      <c r="O136" s="29">
        <f t="shared" si="30"/>
        <v>3</v>
      </c>
      <c r="P136" s="29">
        <v>30.799999999999997</v>
      </c>
      <c r="Q136" s="12">
        <f t="shared" si="22"/>
        <v>0.58015267175572516</v>
      </c>
      <c r="R136">
        <f t="shared" si="31"/>
        <v>3</v>
      </c>
    </row>
    <row r="137" spans="1:18" x14ac:dyDescent="0.25">
      <c r="A137" t="s">
        <v>286</v>
      </c>
      <c r="B137" t="s">
        <v>270</v>
      </c>
      <c r="C137" t="s">
        <v>287</v>
      </c>
      <c r="D137">
        <v>82.9</v>
      </c>
      <c r="E137">
        <v>89.8</v>
      </c>
      <c r="F137">
        <v>100</v>
      </c>
      <c r="G137">
        <v>111</v>
      </c>
      <c r="H137" s="4">
        <f t="shared" si="23"/>
        <v>0.70229007633587781</v>
      </c>
      <c r="I137" s="4">
        <f t="shared" si="24"/>
        <v>0.74809160305343514</v>
      </c>
      <c r="J137" s="4">
        <f t="shared" si="25"/>
        <v>0.7919847328244275</v>
      </c>
      <c r="K137" s="4">
        <f t="shared" si="26"/>
        <v>0.85687022900763354</v>
      </c>
      <c r="L137" s="29">
        <f t="shared" si="27"/>
        <v>4</v>
      </c>
      <c r="M137" s="29">
        <f t="shared" si="28"/>
        <v>4</v>
      </c>
      <c r="N137" s="29">
        <f t="shared" si="29"/>
        <v>4</v>
      </c>
      <c r="O137" s="29">
        <f t="shared" si="30"/>
        <v>5</v>
      </c>
      <c r="P137" s="29">
        <v>17.099999999999994</v>
      </c>
      <c r="Q137" s="12">
        <f t="shared" si="22"/>
        <v>0.23282442748091603</v>
      </c>
      <c r="R137">
        <f t="shared" si="31"/>
        <v>4</v>
      </c>
    </row>
    <row r="138" spans="1:18" x14ac:dyDescent="0.25">
      <c r="A138" t="s">
        <v>288</v>
      </c>
      <c r="B138" t="s">
        <v>270</v>
      </c>
      <c r="C138" t="s">
        <v>289</v>
      </c>
      <c r="D138">
        <v>87</v>
      </c>
      <c r="E138">
        <v>84</v>
      </c>
      <c r="F138">
        <v>91</v>
      </c>
      <c r="G138">
        <v>90.3</v>
      </c>
      <c r="H138" s="4">
        <f t="shared" si="23"/>
        <v>0.76335877862595425</v>
      </c>
      <c r="I138" s="4">
        <f t="shared" si="24"/>
        <v>0.64312977099236646</v>
      </c>
      <c r="J138" s="4">
        <f t="shared" si="25"/>
        <v>0.67938931297709926</v>
      </c>
      <c r="K138" s="4">
        <f t="shared" si="26"/>
        <v>0.64503816793893132</v>
      </c>
      <c r="L138" s="29">
        <f t="shared" si="27"/>
        <v>4</v>
      </c>
      <c r="M138" s="29">
        <f t="shared" si="28"/>
        <v>4</v>
      </c>
      <c r="N138" s="29">
        <f t="shared" si="29"/>
        <v>4</v>
      </c>
      <c r="O138" s="29">
        <f t="shared" si="30"/>
        <v>4</v>
      </c>
      <c r="P138" s="29">
        <v>13</v>
      </c>
      <c r="Q138" s="12">
        <f t="shared" si="22"/>
        <v>0.14503816793893129</v>
      </c>
      <c r="R138">
        <f t="shared" si="31"/>
        <v>5</v>
      </c>
    </row>
    <row r="139" spans="1:18" x14ac:dyDescent="0.25">
      <c r="A139" t="s">
        <v>292</v>
      </c>
      <c r="B139" t="s">
        <v>293</v>
      </c>
      <c r="C139" t="s">
        <v>294</v>
      </c>
      <c r="D139">
        <v>64.900000000000006</v>
      </c>
      <c r="E139">
        <v>66.7</v>
      </c>
      <c r="F139">
        <v>72.2</v>
      </c>
      <c r="G139">
        <v>68.400000000000006</v>
      </c>
      <c r="H139" s="4">
        <f t="shared" si="23"/>
        <v>0.29007633587786258</v>
      </c>
      <c r="I139" s="4">
        <f t="shared" si="24"/>
        <v>0.24618320610687022</v>
      </c>
      <c r="J139" s="4">
        <f t="shared" si="25"/>
        <v>0.31297709923664124</v>
      </c>
      <c r="K139" s="4">
        <f t="shared" si="26"/>
        <v>0.17557251908396945</v>
      </c>
      <c r="L139" s="29">
        <f t="shared" si="27"/>
        <v>2</v>
      </c>
      <c r="M139" s="29">
        <f t="shared" si="28"/>
        <v>2</v>
      </c>
      <c r="N139" s="29">
        <f t="shared" si="29"/>
        <v>2</v>
      </c>
      <c r="O139" s="29">
        <f t="shared" si="30"/>
        <v>1</v>
      </c>
      <c r="P139" s="29">
        <v>35.099999999999994</v>
      </c>
      <c r="Q139" s="12">
        <f t="shared" si="22"/>
        <v>0.69465648854961837</v>
      </c>
      <c r="R139">
        <f t="shared" si="31"/>
        <v>2</v>
      </c>
    </row>
    <row r="140" spans="1:18" x14ac:dyDescent="0.25">
      <c r="A140" t="s">
        <v>295</v>
      </c>
      <c r="B140" t="s">
        <v>293</v>
      </c>
      <c r="C140" t="s">
        <v>296</v>
      </c>
      <c r="D140">
        <v>83.5</v>
      </c>
      <c r="E140">
        <v>100.2</v>
      </c>
      <c r="F140">
        <v>95.4</v>
      </c>
      <c r="G140">
        <v>90.2</v>
      </c>
      <c r="H140" s="4">
        <f t="shared" si="23"/>
        <v>0.7137404580152672</v>
      </c>
      <c r="I140" s="4">
        <f t="shared" si="24"/>
        <v>0.86259541984732824</v>
      </c>
      <c r="J140" s="4">
        <f t="shared" si="25"/>
        <v>0.74236641221374045</v>
      </c>
      <c r="K140" s="4">
        <f t="shared" si="26"/>
        <v>0.64122137404580148</v>
      </c>
      <c r="L140" s="29">
        <f t="shared" si="27"/>
        <v>4</v>
      </c>
      <c r="M140" s="29">
        <f t="shared" si="28"/>
        <v>5</v>
      </c>
      <c r="N140" s="29">
        <f t="shared" si="29"/>
        <v>4</v>
      </c>
      <c r="O140" s="29">
        <f t="shared" si="30"/>
        <v>4</v>
      </c>
      <c r="P140" s="29">
        <v>16.5</v>
      </c>
      <c r="Q140" s="12">
        <f t="shared" si="22"/>
        <v>0.21755725190839695</v>
      </c>
      <c r="R140">
        <f t="shared" si="31"/>
        <v>4</v>
      </c>
    </row>
    <row r="141" spans="1:18" x14ac:dyDescent="0.25">
      <c r="A141" t="s">
        <v>297</v>
      </c>
      <c r="B141" t="s">
        <v>293</v>
      </c>
      <c r="C141" t="s">
        <v>298</v>
      </c>
      <c r="D141">
        <v>54</v>
      </c>
      <c r="E141">
        <v>61.1</v>
      </c>
      <c r="F141">
        <v>62.1</v>
      </c>
      <c r="G141">
        <v>65.3</v>
      </c>
      <c r="H141" s="4">
        <f t="shared" si="23"/>
        <v>7.2519083969465645E-2</v>
      </c>
      <c r="I141" s="4">
        <f t="shared" si="24"/>
        <v>0.11450381679389313</v>
      </c>
      <c r="J141" s="4">
        <f t="shared" si="25"/>
        <v>9.5419847328244281E-2</v>
      </c>
      <c r="K141" s="4">
        <f t="shared" si="26"/>
        <v>0.12595419847328243</v>
      </c>
      <c r="L141" s="29">
        <f t="shared" si="27"/>
        <v>1</v>
      </c>
      <c r="M141" s="29">
        <f t="shared" si="28"/>
        <v>1</v>
      </c>
      <c r="N141" s="29">
        <f t="shared" si="29"/>
        <v>1</v>
      </c>
      <c r="O141" s="29">
        <f t="shared" si="30"/>
        <v>1</v>
      </c>
      <c r="P141" s="29">
        <v>46</v>
      </c>
      <c r="Q141" s="12">
        <f t="shared" si="22"/>
        <v>0.9274809160305344</v>
      </c>
      <c r="R141">
        <f t="shared" si="31"/>
        <v>1</v>
      </c>
    </row>
    <row r="142" spans="1:18" x14ac:dyDescent="0.25">
      <c r="A142" t="s">
        <v>299</v>
      </c>
      <c r="B142" t="s">
        <v>293</v>
      </c>
      <c r="C142" t="s">
        <v>300</v>
      </c>
      <c r="D142">
        <v>65.2</v>
      </c>
      <c r="E142">
        <v>73.099999999999994</v>
      </c>
      <c r="F142">
        <v>68.2</v>
      </c>
      <c r="G142">
        <v>67.900000000000006</v>
      </c>
      <c r="H142" s="4">
        <f t="shared" si="23"/>
        <v>0.29961832061068705</v>
      </c>
      <c r="I142" s="4">
        <f t="shared" si="24"/>
        <v>0.41984732824427479</v>
      </c>
      <c r="J142" s="4">
        <f t="shared" si="25"/>
        <v>0.20992366412213739</v>
      </c>
      <c r="K142" s="4">
        <f t="shared" si="26"/>
        <v>0.16412213740458015</v>
      </c>
      <c r="L142" s="29">
        <f t="shared" si="27"/>
        <v>2</v>
      </c>
      <c r="M142" s="29">
        <f t="shared" si="28"/>
        <v>3</v>
      </c>
      <c r="N142" s="29">
        <f t="shared" si="29"/>
        <v>2</v>
      </c>
      <c r="O142" s="29">
        <f t="shared" si="30"/>
        <v>1</v>
      </c>
      <c r="P142" s="29">
        <v>34.799999999999997</v>
      </c>
      <c r="Q142" s="12">
        <f t="shared" si="22"/>
        <v>0.68511450381679384</v>
      </c>
      <c r="R142">
        <f t="shared" si="31"/>
        <v>2</v>
      </c>
    </row>
    <row r="143" spans="1:18" x14ac:dyDescent="0.25">
      <c r="A143" t="s">
        <v>301</v>
      </c>
      <c r="B143" t="s">
        <v>293</v>
      </c>
      <c r="C143" t="s">
        <v>302</v>
      </c>
      <c r="D143">
        <v>90.1</v>
      </c>
      <c r="E143">
        <v>98</v>
      </c>
      <c r="F143">
        <v>110.9</v>
      </c>
      <c r="G143">
        <v>115.1</v>
      </c>
      <c r="H143" s="4">
        <f t="shared" si="23"/>
        <v>0.7919847328244275</v>
      </c>
      <c r="I143" s="4">
        <f t="shared" si="24"/>
        <v>0.85114503816793896</v>
      </c>
      <c r="J143" s="4">
        <f t="shared" si="25"/>
        <v>0.87022900763358779</v>
      </c>
      <c r="K143" s="4">
        <f t="shared" si="26"/>
        <v>0.88167938931297707</v>
      </c>
      <c r="L143" s="29">
        <f t="shared" si="27"/>
        <v>4</v>
      </c>
      <c r="M143" s="29">
        <f t="shared" si="28"/>
        <v>5</v>
      </c>
      <c r="N143" s="29">
        <f t="shared" si="29"/>
        <v>5</v>
      </c>
      <c r="O143" s="29">
        <f t="shared" si="30"/>
        <v>5</v>
      </c>
      <c r="P143" s="29">
        <v>9.9000000000000057</v>
      </c>
      <c r="Q143" s="12">
        <f t="shared" si="22"/>
        <v>0.10877862595419847</v>
      </c>
      <c r="R143">
        <f t="shared" si="31"/>
        <v>5</v>
      </c>
    </row>
    <row r="144" spans="1:18" x14ac:dyDescent="0.25">
      <c r="A144" t="s">
        <v>303</v>
      </c>
      <c r="B144" t="s">
        <v>293</v>
      </c>
      <c r="C144" t="s">
        <v>304</v>
      </c>
      <c r="D144">
        <v>116.2</v>
      </c>
      <c r="E144">
        <v>129.9</v>
      </c>
      <c r="F144">
        <v>147.4</v>
      </c>
      <c r="G144">
        <v>136.6</v>
      </c>
      <c r="H144" s="4">
        <f t="shared" si="23"/>
        <v>0.92366412213740456</v>
      </c>
      <c r="I144" s="4">
        <f t="shared" si="24"/>
        <v>0.96183206106870234</v>
      </c>
      <c r="J144" s="4">
        <f t="shared" si="25"/>
        <v>0.98473282442748089</v>
      </c>
      <c r="K144" s="4">
        <f t="shared" si="26"/>
        <v>0.94847328244274809</v>
      </c>
      <c r="L144" s="29">
        <f t="shared" si="27"/>
        <v>5</v>
      </c>
      <c r="M144" s="29">
        <f t="shared" si="28"/>
        <v>5</v>
      </c>
      <c r="N144" s="29">
        <f t="shared" si="29"/>
        <v>5</v>
      </c>
      <c r="O144" s="29">
        <f t="shared" si="30"/>
        <v>5</v>
      </c>
      <c r="P144" s="29">
        <v>16.200000000000003</v>
      </c>
      <c r="Q144" s="12">
        <f t="shared" si="22"/>
        <v>0.20992366412213739</v>
      </c>
      <c r="R144">
        <f t="shared" si="31"/>
        <v>4</v>
      </c>
    </row>
    <row r="145" spans="1:18" x14ac:dyDescent="0.25">
      <c r="A145" t="s">
        <v>305</v>
      </c>
      <c r="B145" t="s">
        <v>293</v>
      </c>
      <c r="C145" t="s">
        <v>306</v>
      </c>
      <c r="D145">
        <v>76.400000000000006</v>
      </c>
      <c r="E145">
        <v>70.2</v>
      </c>
      <c r="F145">
        <v>74.400000000000006</v>
      </c>
      <c r="G145">
        <v>76.400000000000006</v>
      </c>
      <c r="H145" s="4">
        <f t="shared" si="23"/>
        <v>0.58206106870229013</v>
      </c>
      <c r="I145" s="4">
        <f t="shared" si="24"/>
        <v>0.33396946564885494</v>
      </c>
      <c r="J145" s="4">
        <f t="shared" si="25"/>
        <v>0.37404580152671757</v>
      </c>
      <c r="K145" s="4">
        <f t="shared" si="26"/>
        <v>0.36832061068702288</v>
      </c>
      <c r="L145" s="29">
        <f t="shared" si="27"/>
        <v>3</v>
      </c>
      <c r="M145" s="29">
        <f t="shared" si="28"/>
        <v>2</v>
      </c>
      <c r="N145" s="29">
        <f t="shared" si="29"/>
        <v>2</v>
      </c>
      <c r="O145" s="29">
        <f t="shared" si="30"/>
        <v>2</v>
      </c>
      <c r="P145" s="29">
        <v>23.599999999999994</v>
      </c>
      <c r="Q145" s="12">
        <f t="shared" si="22"/>
        <v>0.37213740458015265</v>
      </c>
      <c r="R145">
        <f t="shared" si="31"/>
        <v>4</v>
      </c>
    </row>
    <row r="146" spans="1:18" x14ac:dyDescent="0.25">
      <c r="A146" t="s">
        <v>307</v>
      </c>
      <c r="B146" t="s">
        <v>308</v>
      </c>
      <c r="C146" t="s">
        <v>309</v>
      </c>
      <c r="D146">
        <v>95.4</v>
      </c>
      <c r="E146">
        <v>93.8</v>
      </c>
      <c r="F146">
        <v>101.9</v>
      </c>
      <c r="G146">
        <v>101.8</v>
      </c>
      <c r="H146" s="4">
        <f t="shared" si="23"/>
        <v>0.83587786259541985</v>
      </c>
      <c r="I146" s="4">
        <f t="shared" si="24"/>
        <v>0.80916030534351147</v>
      </c>
      <c r="J146" s="4">
        <f t="shared" si="25"/>
        <v>0.80534351145038163</v>
      </c>
      <c r="K146" s="4">
        <f t="shared" si="26"/>
        <v>0.77671755725190839</v>
      </c>
      <c r="L146" s="29">
        <f t="shared" si="27"/>
        <v>5</v>
      </c>
      <c r="M146" s="29">
        <f t="shared" si="28"/>
        <v>5</v>
      </c>
      <c r="N146" s="29">
        <f t="shared" si="29"/>
        <v>5</v>
      </c>
      <c r="O146" s="29">
        <f t="shared" si="30"/>
        <v>4</v>
      </c>
      <c r="P146" s="29">
        <v>4.5999999999999943</v>
      </c>
      <c r="Q146" s="12">
        <f t="shared" si="22"/>
        <v>5.3435114503816793E-2</v>
      </c>
      <c r="R146">
        <f t="shared" si="31"/>
        <v>5</v>
      </c>
    </row>
    <row r="147" spans="1:18" x14ac:dyDescent="0.25">
      <c r="A147" t="s">
        <v>310</v>
      </c>
      <c r="B147" t="s">
        <v>308</v>
      </c>
      <c r="C147" t="s">
        <v>311</v>
      </c>
      <c r="D147">
        <v>62.6</v>
      </c>
      <c r="E147">
        <v>69.2</v>
      </c>
      <c r="F147">
        <v>75.099999999999994</v>
      </c>
      <c r="G147">
        <v>98</v>
      </c>
      <c r="H147" s="4">
        <f t="shared" si="23"/>
        <v>0.21755725190839695</v>
      </c>
      <c r="I147" s="4">
        <f t="shared" si="24"/>
        <v>0.29770992366412213</v>
      </c>
      <c r="J147" s="4">
        <f t="shared" si="25"/>
        <v>0.39122137404580154</v>
      </c>
      <c r="K147" s="4">
        <f t="shared" si="26"/>
        <v>0.70992366412213737</v>
      </c>
      <c r="L147" s="29">
        <f t="shared" si="27"/>
        <v>2</v>
      </c>
      <c r="M147" s="29">
        <f t="shared" si="28"/>
        <v>2</v>
      </c>
      <c r="N147" s="29">
        <f t="shared" si="29"/>
        <v>2</v>
      </c>
      <c r="O147" s="29">
        <f t="shared" si="30"/>
        <v>4</v>
      </c>
      <c r="P147" s="29">
        <v>37.4</v>
      </c>
      <c r="Q147" s="12">
        <f t="shared" si="22"/>
        <v>0.77099236641221369</v>
      </c>
      <c r="R147">
        <f t="shared" si="31"/>
        <v>2</v>
      </c>
    </row>
    <row r="148" spans="1:18" x14ac:dyDescent="0.25">
      <c r="A148" t="s">
        <v>312</v>
      </c>
      <c r="B148" t="s">
        <v>308</v>
      </c>
      <c r="C148" t="s">
        <v>313</v>
      </c>
      <c r="D148">
        <v>124.1</v>
      </c>
      <c r="E148">
        <v>114.2</v>
      </c>
      <c r="F148">
        <v>114.7</v>
      </c>
      <c r="G148">
        <v>123.7</v>
      </c>
      <c r="H148" s="4">
        <f t="shared" si="23"/>
        <v>0.9580152671755725</v>
      </c>
      <c r="I148" s="4">
        <f t="shared" si="24"/>
        <v>0.93129770992366412</v>
      </c>
      <c r="J148" s="4">
        <f t="shared" si="25"/>
        <v>0.90458015267175573</v>
      </c>
      <c r="K148" s="4">
        <f t="shared" si="26"/>
        <v>0.92366412213740456</v>
      </c>
      <c r="L148" s="29">
        <f t="shared" si="27"/>
        <v>5</v>
      </c>
      <c r="M148" s="29">
        <f t="shared" si="28"/>
        <v>5</v>
      </c>
      <c r="N148" s="29">
        <f t="shared" si="29"/>
        <v>5</v>
      </c>
      <c r="O148" s="29">
        <f t="shared" si="30"/>
        <v>5</v>
      </c>
      <c r="P148" s="29">
        <v>24.099999999999994</v>
      </c>
      <c r="Q148" s="12">
        <f t="shared" si="22"/>
        <v>0.3931297709923664</v>
      </c>
      <c r="R148">
        <f t="shared" si="31"/>
        <v>4</v>
      </c>
    </row>
    <row r="149" spans="1:18" x14ac:dyDescent="0.25">
      <c r="A149" t="s">
        <v>314</v>
      </c>
      <c r="B149" t="s">
        <v>308</v>
      </c>
      <c r="C149" t="s">
        <v>315</v>
      </c>
      <c r="D149">
        <v>98.6</v>
      </c>
      <c r="E149">
        <v>93.6</v>
      </c>
      <c r="F149">
        <v>102.3</v>
      </c>
      <c r="G149">
        <v>97</v>
      </c>
      <c r="H149" s="4">
        <f t="shared" si="23"/>
        <v>0.86641221374045807</v>
      </c>
      <c r="I149" s="4">
        <f t="shared" si="24"/>
        <v>0.80343511450381677</v>
      </c>
      <c r="J149" s="4">
        <f t="shared" si="25"/>
        <v>0.80916030534351147</v>
      </c>
      <c r="K149" s="4">
        <f t="shared" si="26"/>
        <v>0.69465648854961837</v>
      </c>
      <c r="L149" s="29">
        <f t="shared" si="27"/>
        <v>5</v>
      </c>
      <c r="M149" s="29">
        <f t="shared" si="28"/>
        <v>5</v>
      </c>
      <c r="N149" s="29">
        <f t="shared" si="29"/>
        <v>5</v>
      </c>
      <c r="O149" s="29">
        <f t="shared" si="30"/>
        <v>4</v>
      </c>
      <c r="P149" s="29">
        <v>1.4000000000000057</v>
      </c>
      <c r="Q149" s="12">
        <f t="shared" si="22"/>
        <v>9.5419847328244278E-3</v>
      </c>
      <c r="R149">
        <f t="shared" si="31"/>
        <v>5</v>
      </c>
    </row>
    <row r="150" spans="1:18" x14ac:dyDescent="0.25">
      <c r="A150" t="s">
        <v>316</v>
      </c>
      <c r="B150" t="s">
        <v>308</v>
      </c>
      <c r="C150" t="s">
        <v>317</v>
      </c>
      <c r="D150">
        <v>91.9</v>
      </c>
      <c r="E150">
        <v>87.7</v>
      </c>
      <c r="F150">
        <v>94.3</v>
      </c>
      <c r="G150">
        <v>96</v>
      </c>
      <c r="H150" s="4">
        <f t="shared" si="23"/>
        <v>0.80534351145038163</v>
      </c>
      <c r="I150" s="4">
        <f t="shared" si="24"/>
        <v>0.70419847328244278</v>
      </c>
      <c r="J150" s="4">
        <f t="shared" si="25"/>
        <v>0.72137404580152675</v>
      </c>
      <c r="K150" s="4">
        <f t="shared" si="26"/>
        <v>0.68893129770992367</v>
      </c>
      <c r="L150" s="29">
        <f t="shared" si="27"/>
        <v>5</v>
      </c>
      <c r="M150" s="29">
        <f t="shared" si="28"/>
        <v>4</v>
      </c>
      <c r="N150" s="29">
        <f t="shared" si="29"/>
        <v>4</v>
      </c>
      <c r="O150" s="29">
        <f t="shared" si="30"/>
        <v>4</v>
      </c>
      <c r="P150" s="29">
        <v>8.0999999999999943</v>
      </c>
      <c r="Q150" s="12">
        <f t="shared" si="22"/>
        <v>9.1603053435114504E-2</v>
      </c>
      <c r="R150">
        <f t="shared" si="31"/>
        <v>5</v>
      </c>
    </row>
    <row r="151" spans="1:18" x14ac:dyDescent="0.25">
      <c r="A151" t="s">
        <v>318</v>
      </c>
      <c r="B151" t="s">
        <v>308</v>
      </c>
      <c r="C151" t="s">
        <v>319</v>
      </c>
      <c r="D151">
        <v>74.7</v>
      </c>
      <c r="E151">
        <v>79.099999999999994</v>
      </c>
      <c r="F151">
        <v>83.3</v>
      </c>
      <c r="G151">
        <v>85.4</v>
      </c>
      <c r="H151" s="4">
        <f t="shared" si="23"/>
        <v>0.5362595419847328</v>
      </c>
      <c r="I151" s="4">
        <f t="shared" si="24"/>
        <v>0.54580152671755722</v>
      </c>
      <c r="J151" s="4">
        <f t="shared" si="25"/>
        <v>0.56488549618320616</v>
      </c>
      <c r="K151" s="4">
        <f t="shared" si="26"/>
        <v>0.5419847328244275</v>
      </c>
      <c r="L151" s="29">
        <f t="shared" si="27"/>
        <v>3</v>
      </c>
      <c r="M151" s="29">
        <f t="shared" si="28"/>
        <v>3</v>
      </c>
      <c r="N151" s="29">
        <f t="shared" si="29"/>
        <v>3</v>
      </c>
      <c r="O151" s="29">
        <f t="shared" si="30"/>
        <v>3</v>
      </c>
      <c r="P151" s="29">
        <v>25.299999999999997</v>
      </c>
      <c r="Q151" s="12">
        <f t="shared" ref="Q151:Q167" si="32">_xlfn.RANK.AVG(P151,P$2:P$266,1)/COUNTIF(P$2:P$266,"&gt;0")</f>
        <v>0.42557251908396948</v>
      </c>
      <c r="R151">
        <f t="shared" si="31"/>
        <v>3</v>
      </c>
    </row>
    <row r="152" spans="1:18" x14ac:dyDescent="0.25">
      <c r="A152" t="s">
        <v>320</v>
      </c>
      <c r="B152" t="s">
        <v>308</v>
      </c>
      <c r="C152" t="s">
        <v>321</v>
      </c>
      <c r="D152">
        <v>86.2</v>
      </c>
      <c r="E152">
        <v>88.2</v>
      </c>
      <c r="F152">
        <v>104</v>
      </c>
      <c r="G152">
        <v>111</v>
      </c>
      <c r="H152" s="4">
        <f t="shared" si="23"/>
        <v>0.75381679389312972</v>
      </c>
      <c r="I152" s="4">
        <f t="shared" si="24"/>
        <v>0.71755725190839692</v>
      </c>
      <c r="J152" s="4">
        <f t="shared" si="25"/>
        <v>0.82061068702290074</v>
      </c>
      <c r="K152" s="4">
        <f t="shared" si="26"/>
        <v>0.85687022900763354</v>
      </c>
      <c r="L152" s="29">
        <f t="shared" si="27"/>
        <v>4</v>
      </c>
      <c r="M152" s="29">
        <f t="shared" si="28"/>
        <v>4</v>
      </c>
      <c r="N152" s="29">
        <f t="shared" si="29"/>
        <v>5</v>
      </c>
      <c r="O152" s="29">
        <f t="shared" si="30"/>
        <v>5</v>
      </c>
      <c r="P152" s="29">
        <v>13.799999999999997</v>
      </c>
      <c r="Q152" s="12">
        <f t="shared" si="32"/>
        <v>0.15839694656488548</v>
      </c>
      <c r="R152">
        <f t="shared" si="31"/>
        <v>5</v>
      </c>
    </row>
    <row r="153" spans="1:18" x14ac:dyDescent="0.25">
      <c r="A153" t="s">
        <v>322</v>
      </c>
      <c r="B153" t="s">
        <v>308</v>
      </c>
      <c r="C153" t="s">
        <v>323</v>
      </c>
      <c r="D153">
        <v>81.5</v>
      </c>
      <c r="E153">
        <v>84.6</v>
      </c>
      <c r="F153">
        <v>98.6</v>
      </c>
      <c r="G153">
        <v>100.2</v>
      </c>
      <c r="H153" s="4">
        <f t="shared" si="23"/>
        <v>0.66984732824427484</v>
      </c>
      <c r="I153" s="4">
        <f t="shared" si="24"/>
        <v>0.66030534351145043</v>
      </c>
      <c r="J153" s="4">
        <f t="shared" si="25"/>
        <v>0.78435114503816794</v>
      </c>
      <c r="K153" s="4">
        <f t="shared" si="26"/>
        <v>0.74045801526717558</v>
      </c>
      <c r="L153" s="29">
        <f t="shared" si="27"/>
        <v>4</v>
      </c>
      <c r="M153" s="29">
        <f t="shared" si="28"/>
        <v>4</v>
      </c>
      <c r="N153" s="29">
        <f t="shared" si="29"/>
        <v>4</v>
      </c>
      <c r="O153" s="29">
        <f t="shared" si="30"/>
        <v>4</v>
      </c>
      <c r="P153" s="29">
        <v>18.5</v>
      </c>
      <c r="Q153" s="12">
        <f t="shared" si="32"/>
        <v>0.27290076335877861</v>
      </c>
      <c r="R153">
        <f t="shared" si="31"/>
        <v>4</v>
      </c>
    </row>
    <row r="154" spans="1:18" x14ac:dyDescent="0.25">
      <c r="A154" t="s">
        <v>357</v>
      </c>
      <c r="B154" t="s">
        <v>325</v>
      </c>
      <c r="C154" t="s">
        <v>358</v>
      </c>
      <c r="D154">
        <v>67.7</v>
      </c>
      <c r="E154">
        <v>66.8</v>
      </c>
      <c r="F154">
        <v>67.3</v>
      </c>
      <c r="G154">
        <v>70.8</v>
      </c>
      <c r="H154" s="4">
        <f t="shared" si="23"/>
        <v>0.34732824427480918</v>
      </c>
      <c r="I154" s="4">
        <f t="shared" si="24"/>
        <v>0.25190839694656486</v>
      </c>
      <c r="J154" s="4">
        <f t="shared" si="25"/>
        <v>0.19847328244274809</v>
      </c>
      <c r="K154" s="4">
        <f t="shared" si="26"/>
        <v>0.24809160305343511</v>
      </c>
      <c r="L154" s="29">
        <f t="shared" si="27"/>
        <v>2</v>
      </c>
      <c r="M154" s="29">
        <f t="shared" si="28"/>
        <v>2</v>
      </c>
      <c r="N154" s="29">
        <f t="shared" si="29"/>
        <v>1</v>
      </c>
      <c r="O154" s="29">
        <f t="shared" si="30"/>
        <v>2</v>
      </c>
      <c r="P154" s="29">
        <v>32.299999999999997</v>
      </c>
      <c r="Q154" s="12">
        <f t="shared" si="32"/>
        <v>0.62595419847328249</v>
      </c>
      <c r="R154">
        <f t="shared" si="31"/>
        <v>2</v>
      </c>
    </row>
    <row r="155" spans="1:18" x14ac:dyDescent="0.25">
      <c r="A155" t="s">
        <v>324</v>
      </c>
      <c r="B155" t="s">
        <v>325</v>
      </c>
      <c r="C155" t="s">
        <v>326</v>
      </c>
      <c r="D155">
        <v>132.4</v>
      </c>
      <c r="E155">
        <v>131.5</v>
      </c>
      <c r="F155">
        <v>137.30000000000001</v>
      </c>
      <c r="G155">
        <v>153.9</v>
      </c>
      <c r="H155" s="4">
        <f t="shared" si="23"/>
        <v>0.97328244274809161</v>
      </c>
      <c r="I155" s="4">
        <f t="shared" si="24"/>
        <v>0.97328244274809161</v>
      </c>
      <c r="J155" s="4">
        <f t="shared" si="25"/>
        <v>0.96183206106870234</v>
      </c>
      <c r="K155" s="4">
        <f t="shared" si="26"/>
        <v>0.98854961832061072</v>
      </c>
      <c r="L155" s="29">
        <f t="shared" si="27"/>
        <v>5</v>
      </c>
      <c r="M155" s="29">
        <f t="shared" si="28"/>
        <v>5</v>
      </c>
      <c r="N155" s="29">
        <f t="shared" si="29"/>
        <v>5</v>
      </c>
      <c r="O155" s="29">
        <f t="shared" si="30"/>
        <v>5</v>
      </c>
      <c r="P155" s="29">
        <v>32.400000000000006</v>
      </c>
      <c r="Q155" s="12">
        <f t="shared" si="32"/>
        <v>0.6354961832061069</v>
      </c>
      <c r="R155">
        <f t="shared" si="31"/>
        <v>2</v>
      </c>
    </row>
    <row r="156" spans="1:18" x14ac:dyDescent="0.25">
      <c r="A156" t="s">
        <v>327</v>
      </c>
      <c r="B156" t="s">
        <v>325</v>
      </c>
      <c r="C156" t="s">
        <v>328</v>
      </c>
      <c r="D156">
        <v>97.3</v>
      </c>
      <c r="E156">
        <v>100.6</v>
      </c>
      <c r="F156">
        <v>118.2</v>
      </c>
      <c r="G156">
        <v>122.6</v>
      </c>
      <c r="H156" s="4">
        <f t="shared" si="23"/>
        <v>0.84732824427480913</v>
      </c>
      <c r="I156" s="4">
        <f t="shared" si="24"/>
        <v>0.86641221374045807</v>
      </c>
      <c r="J156" s="4">
        <f t="shared" si="25"/>
        <v>0.9274809160305344</v>
      </c>
      <c r="K156" s="4">
        <f t="shared" si="26"/>
        <v>0.91603053435114501</v>
      </c>
      <c r="L156" s="29">
        <f t="shared" si="27"/>
        <v>5</v>
      </c>
      <c r="M156" s="29">
        <f t="shared" si="28"/>
        <v>5</v>
      </c>
      <c r="N156" s="29">
        <f t="shared" si="29"/>
        <v>5</v>
      </c>
      <c r="O156" s="29">
        <f t="shared" si="30"/>
        <v>5</v>
      </c>
      <c r="P156" s="29">
        <v>2.7000000000000028</v>
      </c>
      <c r="Q156" s="12">
        <f t="shared" si="32"/>
        <v>3.8167938931297711E-2</v>
      </c>
      <c r="R156">
        <f t="shared" si="31"/>
        <v>5</v>
      </c>
    </row>
    <row r="157" spans="1:18" x14ac:dyDescent="0.25">
      <c r="A157" t="s">
        <v>329</v>
      </c>
      <c r="B157" t="s">
        <v>325</v>
      </c>
      <c r="C157" t="s">
        <v>330</v>
      </c>
      <c r="D157">
        <v>88.3</v>
      </c>
      <c r="E157">
        <v>93.2</v>
      </c>
      <c r="F157">
        <v>104.4</v>
      </c>
      <c r="G157">
        <v>109.5</v>
      </c>
      <c r="H157" s="4">
        <f t="shared" si="23"/>
        <v>0.77862595419847325</v>
      </c>
      <c r="I157" s="4">
        <f t="shared" si="24"/>
        <v>0.79389312977099236</v>
      </c>
      <c r="J157" s="4">
        <f t="shared" si="25"/>
        <v>0.8282442748091603</v>
      </c>
      <c r="K157" s="4">
        <f t="shared" si="26"/>
        <v>0.85114503816793896</v>
      </c>
      <c r="L157" s="29">
        <f t="shared" si="27"/>
        <v>4</v>
      </c>
      <c r="M157" s="29">
        <f t="shared" si="28"/>
        <v>4</v>
      </c>
      <c r="N157" s="29">
        <f t="shared" si="29"/>
        <v>5</v>
      </c>
      <c r="O157" s="29">
        <f t="shared" si="30"/>
        <v>5</v>
      </c>
      <c r="P157" s="29">
        <v>11.700000000000003</v>
      </c>
      <c r="Q157" s="12">
        <f t="shared" si="32"/>
        <v>0.12213740458015267</v>
      </c>
      <c r="R157">
        <f t="shared" si="31"/>
        <v>5</v>
      </c>
    </row>
    <row r="158" spans="1:18" x14ac:dyDescent="0.25">
      <c r="A158" t="s">
        <v>331</v>
      </c>
      <c r="B158" t="s">
        <v>325</v>
      </c>
      <c r="C158" t="s">
        <v>332</v>
      </c>
      <c r="D158">
        <v>81.7</v>
      </c>
      <c r="E158">
        <v>90.2</v>
      </c>
      <c r="F158">
        <v>95.9</v>
      </c>
      <c r="G158">
        <v>95.4</v>
      </c>
      <c r="H158" s="4">
        <f t="shared" si="23"/>
        <v>0.67938931297709926</v>
      </c>
      <c r="I158" s="4">
        <f t="shared" si="24"/>
        <v>0.75190839694656486</v>
      </c>
      <c r="J158" s="4">
        <f t="shared" si="25"/>
        <v>0.75954198473282442</v>
      </c>
      <c r="K158" s="4">
        <f t="shared" si="26"/>
        <v>0.67557251908396942</v>
      </c>
      <c r="L158" s="29">
        <f t="shared" si="27"/>
        <v>4</v>
      </c>
      <c r="M158" s="29">
        <f t="shared" si="28"/>
        <v>4</v>
      </c>
      <c r="N158" s="29">
        <f t="shared" si="29"/>
        <v>4</v>
      </c>
      <c r="O158" s="29">
        <f t="shared" si="30"/>
        <v>4</v>
      </c>
      <c r="P158" s="29">
        <v>18.299999999999997</v>
      </c>
      <c r="Q158" s="12">
        <f t="shared" si="32"/>
        <v>0.26335877862595419</v>
      </c>
      <c r="R158">
        <f t="shared" si="31"/>
        <v>4</v>
      </c>
    </row>
    <row r="159" spans="1:18" x14ac:dyDescent="0.25">
      <c r="A159" t="s">
        <v>367</v>
      </c>
      <c r="B159" t="s">
        <v>325</v>
      </c>
      <c r="C159" t="s">
        <v>368</v>
      </c>
      <c r="D159">
        <v>92</v>
      </c>
      <c r="E159">
        <v>95.6</v>
      </c>
      <c r="F159">
        <v>111.6</v>
      </c>
      <c r="G159">
        <v>100.9</v>
      </c>
      <c r="H159" s="4">
        <f t="shared" si="23"/>
        <v>0.80916030534351147</v>
      </c>
      <c r="I159" s="4">
        <f t="shared" si="24"/>
        <v>0.8282442748091603</v>
      </c>
      <c r="J159" s="4">
        <f t="shared" si="25"/>
        <v>0.87786259541984735</v>
      </c>
      <c r="K159" s="4">
        <f t="shared" si="26"/>
        <v>0.76145038167938928</v>
      </c>
      <c r="L159" s="29">
        <f t="shared" si="27"/>
        <v>5</v>
      </c>
      <c r="M159" s="29">
        <f t="shared" si="28"/>
        <v>5</v>
      </c>
      <c r="N159" s="29">
        <f t="shared" si="29"/>
        <v>5</v>
      </c>
      <c r="O159" s="29">
        <f t="shared" si="30"/>
        <v>4</v>
      </c>
      <c r="P159" s="29">
        <v>8</v>
      </c>
      <c r="Q159" s="12">
        <f t="shared" si="32"/>
        <v>8.5877862595419852E-2</v>
      </c>
      <c r="R159">
        <f t="shared" si="31"/>
        <v>5</v>
      </c>
    </row>
    <row r="160" spans="1:18" x14ac:dyDescent="0.25">
      <c r="A160" t="s">
        <v>333</v>
      </c>
      <c r="B160" t="s">
        <v>325</v>
      </c>
      <c r="C160" t="s">
        <v>334</v>
      </c>
      <c r="D160">
        <v>92.8</v>
      </c>
      <c r="E160">
        <v>89.7</v>
      </c>
      <c r="F160">
        <v>92.9</v>
      </c>
      <c r="G160">
        <v>105.7</v>
      </c>
      <c r="H160" s="4">
        <f t="shared" si="23"/>
        <v>0.82061068702290074</v>
      </c>
      <c r="I160" s="4">
        <f t="shared" si="24"/>
        <v>0.74427480916030531</v>
      </c>
      <c r="J160" s="4">
        <f t="shared" si="25"/>
        <v>0.70992366412213737</v>
      </c>
      <c r="K160" s="4">
        <f t="shared" si="26"/>
        <v>0.82061068702290074</v>
      </c>
      <c r="L160" s="29">
        <f t="shared" si="27"/>
        <v>5</v>
      </c>
      <c r="M160" s="29">
        <f t="shared" si="28"/>
        <v>4</v>
      </c>
      <c r="N160" s="29">
        <f t="shared" si="29"/>
        <v>4</v>
      </c>
      <c r="O160" s="29">
        <f t="shared" si="30"/>
        <v>5</v>
      </c>
      <c r="P160" s="29">
        <v>7.2000000000000028</v>
      </c>
      <c r="Q160" s="12">
        <f t="shared" si="32"/>
        <v>6.8702290076335881E-2</v>
      </c>
      <c r="R160">
        <f t="shared" si="31"/>
        <v>5</v>
      </c>
    </row>
    <row r="161" spans="1:18" x14ac:dyDescent="0.25">
      <c r="A161" t="s">
        <v>335</v>
      </c>
      <c r="B161" t="s">
        <v>325</v>
      </c>
      <c r="C161" t="s">
        <v>336</v>
      </c>
      <c r="D161">
        <v>140.30000000000001</v>
      </c>
      <c r="E161">
        <v>155</v>
      </c>
      <c r="F161">
        <v>154.69999999999999</v>
      </c>
      <c r="G161">
        <v>147.4</v>
      </c>
      <c r="H161" s="4">
        <f t="shared" si="23"/>
        <v>0.98854961832061072</v>
      </c>
      <c r="I161" s="4">
        <f t="shared" si="24"/>
        <v>0.99618320610687028</v>
      </c>
      <c r="J161" s="4">
        <f t="shared" si="25"/>
        <v>0.98854961832061072</v>
      </c>
      <c r="K161" s="4">
        <f t="shared" si="26"/>
        <v>0.97709923664122134</v>
      </c>
      <c r="L161" s="29">
        <f t="shared" si="27"/>
        <v>5</v>
      </c>
      <c r="M161" s="29">
        <f t="shared" si="28"/>
        <v>5</v>
      </c>
      <c r="N161" s="29">
        <f t="shared" si="29"/>
        <v>5</v>
      </c>
      <c r="O161" s="29">
        <f t="shared" si="30"/>
        <v>5</v>
      </c>
      <c r="P161" s="29">
        <v>40.300000000000011</v>
      </c>
      <c r="Q161" s="12">
        <f t="shared" si="32"/>
        <v>0.8282442748091603</v>
      </c>
      <c r="R161">
        <f t="shared" si="31"/>
        <v>1</v>
      </c>
    </row>
    <row r="162" spans="1:18" x14ac:dyDescent="0.25">
      <c r="A162" t="s">
        <v>337</v>
      </c>
      <c r="B162" t="s">
        <v>325</v>
      </c>
      <c r="C162" t="s">
        <v>338</v>
      </c>
      <c r="D162">
        <v>60.7</v>
      </c>
      <c r="E162">
        <v>65.900000000000006</v>
      </c>
      <c r="F162">
        <v>70.099999999999994</v>
      </c>
      <c r="G162">
        <v>76.2</v>
      </c>
      <c r="H162" s="4">
        <f t="shared" si="23"/>
        <v>0.17938931297709923</v>
      </c>
      <c r="I162" s="4">
        <f t="shared" si="24"/>
        <v>0.21374045801526717</v>
      </c>
      <c r="J162" s="4">
        <f t="shared" si="25"/>
        <v>0.24809160305343511</v>
      </c>
      <c r="K162" s="4">
        <f t="shared" si="26"/>
        <v>0.36259541984732824</v>
      </c>
      <c r="L162" s="29">
        <f t="shared" si="27"/>
        <v>1</v>
      </c>
      <c r="M162" s="29">
        <f t="shared" si="28"/>
        <v>2</v>
      </c>
      <c r="N162" s="29">
        <f t="shared" si="29"/>
        <v>2</v>
      </c>
      <c r="O162" s="29">
        <f t="shared" si="30"/>
        <v>2</v>
      </c>
      <c r="P162" s="29">
        <v>39.299999999999997</v>
      </c>
      <c r="Q162" s="12">
        <f t="shared" si="32"/>
        <v>0.80916030534351147</v>
      </c>
      <c r="R162">
        <f t="shared" si="31"/>
        <v>1</v>
      </c>
    </row>
    <row r="163" spans="1:18" x14ac:dyDescent="0.25">
      <c r="A163" t="s">
        <v>355</v>
      </c>
      <c r="B163" t="s">
        <v>325</v>
      </c>
      <c r="C163" t="s">
        <v>356</v>
      </c>
      <c r="D163">
        <v>76.900000000000006</v>
      </c>
      <c r="E163">
        <v>82</v>
      </c>
      <c r="F163">
        <v>76.7</v>
      </c>
      <c r="G163">
        <v>81.599999999999994</v>
      </c>
      <c r="H163" s="4">
        <f t="shared" si="23"/>
        <v>0.59541984732824427</v>
      </c>
      <c r="I163" s="4">
        <f t="shared" si="24"/>
        <v>0.57442748091603058</v>
      </c>
      <c r="J163" s="4">
        <f t="shared" si="25"/>
        <v>0.42938931297709926</v>
      </c>
      <c r="K163" s="4">
        <f t="shared" si="26"/>
        <v>0.47900763358778625</v>
      </c>
      <c r="L163" s="29">
        <f t="shared" si="27"/>
        <v>3</v>
      </c>
      <c r="M163" s="29">
        <f t="shared" si="28"/>
        <v>3</v>
      </c>
      <c r="N163" s="29">
        <f t="shared" si="29"/>
        <v>3</v>
      </c>
      <c r="O163" s="29">
        <f t="shared" si="30"/>
        <v>3</v>
      </c>
      <c r="P163" s="29">
        <v>23.099999999999994</v>
      </c>
      <c r="Q163" s="12">
        <f t="shared" si="32"/>
        <v>0.35877862595419846</v>
      </c>
      <c r="R163">
        <f t="shared" si="31"/>
        <v>4</v>
      </c>
    </row>
    <row r="164" spans="1:18" x14ac:dyDescent="0.25">
      <c r="A164" t="s">
        <v>339</v>
      </c>
      <c r="B164" t="s">
        <v>325</v>
      </c>
      <c r="C164" t="s">
        <v>340</v>
      </c>
      <c r="D164">
        <v>72.400000000000006</v>
      </c>
      <c r="E164">
        <v>76.599999999999994</v>
      </c>
      <c r="F164">
        <v>80.7</v>
      </c>
      <c r="G164">
        <v>80.900000000000006</v>
      </c>
      <c r="H164" s="4">
        <f t="shared" si="23"/>
        <v>0.49236641221374045</v>
      </c>
      <c r="I164" s="4">
        <f t="shared" si="24"/>
        <v>0.49618320610687022</v>
      </c>
      <c r="J164" s="4">
        <f t="shared" si="25"/>
        <v>0.51526717557251911</v>
      </c>
      <c r="K164" s="4">
        <f t="shared" si="26"/>
        <v>0.46564885496183206</v>
      </c>
      <c r="L164" s="29">
        <f t="shared" si="27"/>
        <v>3</v>
      </c>
      <c r="M164" s="29">
        <f t="shared" si="28"/>
        <v>3</v>
      </c>
      <c r="N164" s="29">
        <f t="shared" si="29"/>
        <v>3</v>
      </c>
      <c r="O164" s="29">
        <f t="shared" si="30"/>
        <v>3</v>
      </c>
      <c r="P164" s="29">
        <v>27.599999999999994</v>
      </c>
      <c r="Q164" s="12">
        <f t="shared" si="32"/>
        <v>0.47328244274809161</v>
      </c>
      <c r="R164">
        <f t="shared" si="31"/>
        <v>3</v>
      </c>
    </row>
    <row r="165" spans="1:18" x14ac:dyDescent="0.25">
      <c r="A165" t="s">
        <v>341</v>
      </c>
      <c r="B165" t="s">
        <v>325</v>
      </c>
      <c r="C165" t="s">
        <v>342</v>
      </c>
      <c r="D165">
        <v>53.8</v>
      </c>
      <c r="E165">
        <v>59.7</v>
      </c>
      <c r="F165">
        <v>58.5</v>
      </c>
      <c r="G165">
        <v>63.2</v>
      </c>
      <c r="H165" s="4">
        <f t="shared" si="23"/>
        <v>6.8702290076335881E-2</v>
      </c>
      <c r="I165" s="4">
        <f t="shared" si="24"/>
        <v>9.1603053435114504E-2</v>
      </c>
      <c r="J165" s="4">
        <f t="shared" si="25"/>
        <v>4.5801526717557252E-2</v>
      </c>
      <c r="K165" s="4">
        <f t="shared" si="26"/>
        <v>8.7786259541984726E-2</v>
      </c>
      <c r="L165" s="29">
        <f t="shared" si="27"/>
        <v>1</v>
      </c>
      <c r="M165" s="29">
        <f t="shared" si="28"/>
        <v>1</v>
      </c>
      <c r="N165" s="29">
        <f t="shared" si="29"/>
        <v>1</v>
      </c>
      <c r="O165" s="29">
        <f t="shared" si="30"/>
        <v>1</v>
      </c>
      <c r="P165" s="29">
        <v>46.2</v>
      </c>
      <c r="Q165" s="12">
        <f t="shared" si="32"/>
        <v>0.93129770992366412</v>
      </c>
      <c r="R165">
        <f t="shared" si="31"/>
        <v>1</v>
      </c>
    </row>
    <row r="166" spans="1:18" x14ac:dyDescent="0.25">
      <c r="A166" t="s">
        <v>343</v>
      </c>
      <c r="B166" t="s">
        <v>325</v>
      </c>
      <c r="C166" t="s">
        <v>344</v>
      </c>
      <c r="D166">
        <v>65.8</v>
      </c>
      <c r="E166">
        <v>67.2</v>
      </c>
      <c r="F166">
        <v>71.599999999999994</v>
      </c>
      <c r="G166">
        <v>72.8</v>
      </c>
      <c r="H166" s="4">
        <f t="shared" si="23"/>
        <v>0.31679389312977096</v>
      </c>
      <c r="I166" s="4">
        <f t="shared" si="24"/>
        <v>0.25954198473282442</v>
      </c>
      <c r="J166" s="4">
        <f t="shared" si="25"/>
        <v>0.29961832061068705</v>
      </c>
      <c r="K166" s="4">
        <f t="shared" si="26"/>
        <v>0.30725190839694655</v>
      </c>
      <c r="L166" s="29">
        <f t="shared" si="27"/>
        <v>2</v>
      </c>
      <c r="M166" s="29">
        <f t="shared" si="28"/>
        <v>2</v>
      </c>
      <c r="N166" s="29">
        <f t="shared" si="29"/>
        <v>2</v>
      </c>
      <c r="O166" s="29">
        <f t="shared" si="30"/>
        <v>2</v>
      </c>
      <c r="P166" s="29">
        <v>34.200000000000003</v>
      </c>
      <c r="Q166" s="12">
        <f t="shared" si="32"/>
        <v>0.66793893129770987</v>
      </c>
      <c r="R166">
        <f t="shared" si="31"/>
        <v>2</v>
      </c>
    </row>
    <row r="167" spans="1:18" x14ac:dyDescent="0.25">
      <c r="A167" t="s">
        <v>345</v>
      </c>
      <c r="B167" t="s">
        <v>325</v>
      </c>
      <c r="C167" t="s">
        <v>346</v>
      </c>
      <c r="D167">
        <v>118.2</v>
      </c>
      <c r="E167">
        <v>114.8</v>
      </c>
      <c r="F167">
        <v>122</v>
      </c>
      <c r="G167">
        <v>144</v>
      </c>
      <c r="H167" s="4">
        <f t="shared" si="23"/>
        <v>0.93893129770992367</v>
      </c>
      <c r="I167" s="4">
        <f t="shared" si="24"/>
        <v>0.93511450381679384</v>
      </c>
      <c r="J167" s="4">
        <f t="shared" si="25"/>
        <v>0.93893129770992367</v>
      </c>
      <c r="K167" s="4">
        <f t="shared" si="26"/>
        <v>0.96946564885496178</v>
      </c>
      <c r="L167" s="29">
        <f t="shared" si="27"/>
        <v>5</v>
      </c>
      <c r="M167" s="29">
        <f t="shared" si="28"/>
        <v>5</v>
      </c>
      <c r="N167" s="29">
        <f t="shared" si="29"/>
        <v>5</v>
      </c>
      <c r="O167" s="29">
        <f t="shared" si="30"/>
        <v>5</v>
      </c>
      <c r="P167" s="29">
        <v>18.200000000000003</v>
      </c>
      <c r="Q167" s="12">
        <f t="shared" si="32"/>
        <v>0.25954198473282442</v>
      </c>
      <c r="R167">
        <f t="shared" si="31"/>
        <v>4</v>
      </c>
    </row>
    <row r="168" spans="1:18" x14ac:dyDescent="0.25">
      <c r="A168" t="s">
        <v>361</v>
      </c>
      <c r="B168" t="s">
        <v>325</v>
      </c>
      <c r="C168" t="s">
        <v>362</v>
      </c>
      <c r="H168" s="4"/>
      <c r="I168" s="4"/>
      <c r="J168" s="4"/>
      <c r="K168" s="4"/>
      <c r="L168" s="29"/>
      <c r="M168" s="29"/>
      <c r="N168" s="29"/>
      <c r="O168" s="29"/>
      <c r="P168" s="29"/>
      <c r="Q168" s="12"/>
      <c r="R168">
        <f t="shared" si="31"/>
        <v>6</v>
      </c>
    </row>
    <row r="169" spans="1:18" x14ac:dyDescent="0.25">
      <c r="A169" t="s">
        <v>359</v>
      </c>
      <c r="B169" t="s">
        <v>325</v>
      </c>
      <c r="C169" t="s">
        <v>360</v>
      </c>
      <c r="D169">
        <v>154.4</v>
      </c>
      <c r="E169">
        <v>172.6</v>
      </c>
      <c r="F169">
        <v>180.6</v>
      </c>
      <c r="G169">
        <v>179.7</v>
      </c>
      <c r="H169" s="4">
        <f t="shared" si="23"/>
        <v>1</v>
      </c>
      <c r="I169" s="4">
        <f t="shared" si="24"/>
        <v>1</v>
      </c>
      <c r="J169" s="4">
        <f t="shared" si="25"/>
        <v>1</v>
      </c>
      <c r="K169" s="4">
        <f t="shared" si="26"/>
        <v>0.99618320610687028</v>
      </c>
      <c r="L169" s="29">
        <f t="shared" si="27"/>
        <v>5</v>
      </c>
      <c r="M169" s="29">
        <f t="shared" si="28"/>
        <v>5</v>
      </c>
      <c r="N169" s="29">
        <f t="shared" si="29"/>
        <v>5</v>
      </c>
      <c r="O169" s="29">
        <f t="shared" si="30"/>
        <v>5</v>
      </c>
      <c r="P169" s="29">
        <v>54.400000000000006</v>
      </c>
      <c r="Q169" s="12">
        <f t="shared" ref="Q169:Q174" si="33">_xlfn.RANK.AVG(P169,P$2:P$266,1)/COUNTIF(P$2:P$266,"&gt;0")</f>
        <v>0.98854961832061072</v>
      </c>
      <c r="R169">
        <f t="shared" si="31"/>
        <v>1</v>
      </c>
    </row>
    <row r="170" spans="1:18" x14ac:dyDescent="0.25">
      <c r="A170" t="s">
        <v>347</v>
      </c>
      <c r="B170" t="s">
        <v>325</v>
      </c>
      <c r="C170" t="s">
        <v>348</v>
      </c>
      <c r="D170">
        <v>62.1</v>
      </c>
      <c r="E170">
        <v>70.599999999999994</v>
      </c>
      <c r="F170">
        <v>77</v>
      </c>
      <c r="G170">
        <v>89.1</v>
      </c>
      <c r="H170" s="4">
        <f t="shared" si="23"/>
        <v>0.20992366412213739</v>
      </c>
      <c r="I170" s="4">
        <f t="shared" si="24"/>
        <v>0.35114503816793891</v>
      </c>
      <c r="J170" s="4">
        <f t="shared" si="25"/>
        <v>0.44656488549618323</v>
      </c>
      <c r="K170" s="4">
        <f t="shared" si="26"/>
        <v>0.62595419847328249</v>
      </c>
      <c r="L170" s="29">
        <f t="shared" si="27"/>
        <v>2</v>
      </c>
      <c r="M170" s="29">
        <f t="shared" si="28"/>
        <v>2</v>
      </c>
      <c r="N170" s="29">
        <f t="shared" si="29"/>
        <v>3</v>
      </c>
      <c r="O170" s="29">
        <f t="shared" si="30"/>
        <v>4</v>
      </c>
      <c r="P170" s="29">
        <v>37.9</v>
      </c>
      <c r="Q170" s="12">
        <f t="shared" si="33"/>
        <v>0.77862595419847325</v>
      </c>
      <c r="R170">
        <f t="shared" si="31"/>
        <v>2</v>
      </c>
    </row>
    <row r="171" spans="1:18" x14ac:dyDescent="0.25">
      <c r="A171" t="s">
        <v>349</v>
      </c>
      <c r="B171" t="s">
        <v>325</v>
      </c>
      <c r="C171" t="s">
        <v>350</v>
      </c>
      <c r="D171">
        <v>64.7</v>
      </c>
      <c r="E171">
        <v>67.099999999999994</v>
      </c>
      <c r="F171">
        <v>70.900000000000006</v>
      </c>
      <c r="G171">
        <v>69.5</v>
      </c>
      <c r="H171" s="4">
        <f t="shared" si="23"/>
        <v>0.2786259541984733</v>
      </c>
      <c r="I171" s="4">
        <f t="shared" si="24"/>
        <v>0.25572519083969464</v>
      </c>
      <c r="J171" s="4">
        <f t="shared" si="25"/>
        <v>0.28435114503816794</v>
      </c>
      <c r="K171" s="4">
        <f t="shared" si="26"/>
        <v>0.21564885496183206</v>
      </c>
      <c r="L171" s="29">
        <f t="shared" si="27"/>
        <v>2</v>
      </c>
      <c r="M171" s="29">
        <f t="shared" si="28"/>
        <v>2</v>
      </c>
      <c r="N171" s="29">
        <f t="shared" si="29"/>
        <v>2</v>
      </c>
      <c r="O171" s="29">
        <f t="shared" si="30"/>
        <v>2</v>
      </c>
      <c r="P171" s="29">
        <v>35.299999999999997</v>
      </c>
      <c r="Q171" s="12">
        <f t="shared" si="33"/>
        <v>0.70610687022900764</v>
      </c>
      <c r="R171">
        <f t="shared" si="31"/>
        <v>2</v>
      </c>
    </row>
    <row r="172" spans="1:18" x14ac:dyDescent="0.25">
      <c r="A172" t="s">
        <v>351</v>
      </c>
      <c r="B172" t="s">
        <v>325</v>
      </c>
      <c r="C172" t="s">
        <v>352</v>
      </c>
      <c r="D172">
        <v>84.2</v>
      </c>
      <c r="E172">
        <v>66.599999999999994</v>
      </c>
      <c r="F172">
        <v>87.1</v>
      </c>
      <c r="G172">
        <v>91.5</v>
      </c>
      <c r="H172" s="4">
        <f t="shared" si="23"/>
        <v>0.72328244274809161</v>
      </c>
      <c r="I172" s="4">
        <f t="shared" si="24"/>
        <v>0.24045801526717558</v>
      </c>
      <c r="J172" s="4">
        <f t="shared" si="25"/>
        <v>0.64122137404580148</v>
      </c>
      <c r="K172" s="4">
        <f t="shared" si="26"/>
        <v>0.65267175572519087</v>
      </c>
      <c r="L172" s="29">
        <f t="shared" si="27"/>
        <v>4</v>
      </c>
      <c r="M172" s="29">
        <f t="shared" si="28"/>
        <v>2</v>
      </c>
      <c r="N172" s="29">
        <f t="shared" si="29"/>
        <v>4</v>
      </c>
      <c r="O172" s="29">
        <f t="shared" si="30"/>
        <v>4</v>
      </c>
      <c r="P172" s="29">
        <v>15.799999999999997</v>
      </c>
      <c r="Q172" s="12">
        <f t="shared" si="33"/>
        <v>0.1965648854961832</v>
      </c>
      <c r="R172">
        <f t="shared" si="31"/>
        <v>5</v>
      </c>
    </row>
    <row r="173" spans="1:18" x14ac:dyDescent="0.25">
      <c r="A173" t="s">
        <v>353</v>
      </c>
      <c r="B173" t="s">
        <v>325</v>
      </c>
      <c r="C173" t="s">
        <v>354</v>
      </c>
      <c r="D173">
        <v>68.900000000000006</v>
      </c>
      <c r="E173">
        <v>75.099999999999994</v>
      </c>
      <c r="F173">
        <v>76.5</v>
      </c>
      <c r="G173">
        <v>80.3</v>
      </c>
      <c r="H173" s="4">
        <f t="shared" si="23"/>
        <v>0.38740458015267176</v>
      </c>
      <c r="I173" s="4">
        <f t="shared" si="24"/>
        <v>0.46564885496183206</v>
      </c>
      <c r="J173" s="4">
        <f t="shared" si="25"/>
        <v>0.42366412213740456</v>
      </c>
      <c r="K173" s="4">
        <f t="shared" si="26"/>
        <v>0.44465648854961831</v>
      </c>
      <c r="L173" s="29">
        <f t="shared" si="27"/>
        <v>2</v>
      </c>
      <c r="M173" s="29">
        <f t="shared" si="28"/>
        <v>3</v>
      </c>
      <c r="N173" s="29">
        <f t="shared" si="29"/>
        <v>3</v>
      </c>
      <c r="O173" s="29">
        <f t="shared" si="30"/>
        <v>3</v>
      </c>
      <c r="P173" s="29">
        <v>31.099999999999994</v>
      </c>
      <c r="Q173" s="12">
        <f t="shared" si="33"/>
        <v>0.58587786259541985</v>
      </c>
      <c r="R173">
        <f t="shared" si="31"/>
        <v>3</v>
      </c>
    </row>
    <row r="174" spans="1:18" x14ac:dyDescent="0.25">
      <c r="A174" t="s">
        <v>363</v>
      </c>
      <c r="B174" t="s">
        <v>325</v>
      </c>
      <c r="C174" t="s">
        <v>364</v>
      </c>
      <c r="D174">
        <v>61.8</v>
      </c>
      <c r="E174">
        <v>60</v>
      </c>
      <c r="F174">
        <v>61.5</v>
      </c>
      <c r="G174">
        <v>62.4</v>
      </c>
      <c r="H174" s="4">
        <f t="shared" si="23"/>
        <v>0.20229007633587787</v>
      </c>
      <c r="I174" s="4">
        <f t="shared" si="24"/>
        <v>9.7328244274809156E-2</v>
      </c>
      <c r="J174" s="4">
        <f t="shared" si="25"/>
        <v>8.7786259541984726E-2</v>
      </c>
      <c r="K174" s="4">
        <f t="shared" si="26"/>
        <v>7.6335877862595422E-2</v>
      </c>
      <c r="L174" s="29">
        <f t="shared" si="27"/>
        <v>2</v>
      </c>
      <c r="M174" s="29">
        <f t="shared" si="28"/>
        <v>1</v>
      </c>
      <c r="N174" s="29">
        <f t="shared" si="29"/>
        <v>1</v>
      </c>
      <c r="O174" s="29">
        <f t="shared" si="30"/>
        <v>1</v>
      </c>
      <c r="P174" s="29">
        <v>38.200000000000003</v>
      </c>
      <c r="Q174" s="12">
        <f t="shared" si="33"/>
        <v>0.7862595419847328</v>
      </c>
      <c r="R174">
        <f t="shared" si="31"/>
        <v>2</v>
      </c>
    </row>
    <row r="175" spans="1:18" x14ac:dyDescent="0.25">
      <c r="A175" t="s">
        <v>365</v>
      </c>
      <c r="B175" t="s">
        <v>325</v>
      </c>
      <c r="C175" t="s">
        <v>366</v>
      </c>
      <c r="H175" s="4"/>
      <c r="I175" s="4"/>
      <c r="J175" s="4"/>
      <c r="K175" s="4"/>
      <c r="L175" s="29"/>
      <c r="M175" s="29"/>
      <c r="N175" s="29"/>
      <c r="O175" s="29"/>
      <c r="P175" s="29"/>
      <c r="Q175" s="12"/>
      <c r="R175">
        <f t="shared" si="31"/>
        <v>6</v>
      </c>
    </row>
    <row r="176" spans="1:18" x14ac:dyDescent="0.25">
      <c r="A176" t="s">
        <v>384</v>
      </c>
      <c r="B176" t="s">
        <v>370</v>
      </c>
      <c r="C176" t="s">
        <v>385</v>
      </c>
      <c r="D176">
        <v>69.3</v>
      </c>
      <c r="E176">
        <v>71.5</v>
      </c>
      <c r="F176">
        <v>72.900000000000006</v>
      </c>
      <c r="G176">
        <v>75.099999999999994</v>
      </c>
      <c r="H176" s="4">
        <f t="shared" si="23"/>
        <v>0.39885496183206109</v>
      </c>
      <c r="I176" s="4">
        <f t="shared" si="24"/>
        <v>0.38167938931297712</v>
      </c>
      <c r="J176" s="4">
        <f t="shared" si="25"/>
        <v>0.34732824427480918</v>
      </c>
      <c r="K176" s="4">
        <f t="shared" si="26"/>
        <v>0.34732824427480918</v>
      </c>
      <c r="L176" s="29">
        <f t="shared" si="27"/>
        <v>2</v>
      </c>
      <c r="M176" s="29">
        <f t="shared" si="28"/>
        <v>2</v>
      </c>
      <c r="N176" s="29">
        <f t="shared" si="29"/>
        <v>2</v>
      </c>
      <c r="O176" s="29">
        <f t="shared" si="30"/>
        <v>2</v>
      </c>
      <c r="P176" s="29">
        <v>30.700000000000003</v>
      </c>
      <c r="Q176" s="12">
        <f t="shared" ref="Q176:Q207" si="34">_xlfn.RANK.AVG(P176,P$2:P$266,1)/COUNTIF(P$2:P$266,"&gt;0")</f>
        <v>0.57442748091603058</v>
      </c>
      <c r="R176">
        <f t="shared" si="31"/>
        <v>3</v>
      </c>
    </row>
    <row r="177" spans="1:18" x14ac:dyDescent="0.25">
      <c r="A177" t="s">
        <v>369</v>
      </c>
      <c r="B177" t="s">
        <v>370</v>
      </c>
      <c r="C177" t="s">
        <v>371</v>
      </c>
      <c r="D177">
        <v>74.599999999999994</v>
      </c>
      <c r="E177">
        <v>81.7</v>
      </c>
      <c r="F177">
        <v>104.9</v>
      </c>
      <c r="G177">
        <v>107.7</v>
      </c>
      <c r="H177" s="4">
        <f t="shared" si="23"/>
        <v>0.53053435114503822</v>
      </c>
      <c r="I177" s="4">
        <f t="shared" si="24"/>
        <v>0.56488549618320616</v>
      </c>
      <c r="J177" s="4">
        <f t="shared" si="25"/>
        <v>0.83969465648854957</v>
      </c>
      <c r="K177" s="4">
        <f t="shared" si="26"/>
        <v>0.83206106870229013</v>
      </c>
      <c r="L177" s="29">
        <f t="shared" si="27"/>
        <v>3</v>
      </c>
      <c r="M177" s="29">
        <f t="shared" si="28"/>
        <v>3</v>
      </c>
      <c r="N177" s="29">
        <f t="shared" si="29"/>
        <v>5</v>
      </c>
      <c r="O177" s="29">
        <f t="shared" si="30"/>
        <v>5</v>
      </c>
      <c r="P177" s="29">
        <v>25.400000000000006</v>
      </c>
      <c r="Q177" s="12">
        <f t="shared" si="34"/>
        <v>0.43129770992366412</v>
      </c>
      <c r="R177">
        <f t="shared" si="31"/>
        <v>3</v>
      </c>
    </row>
    <row r="178" spans="1:18" x14ac:dyDescent="0.25">
      <c r="A178" t="s">
        <v>372</v>
      </c>
      <c r="B178" t="s">
        <v>370</v>
      </c>
      <c r="C178" t="s">
        <v>373</v>
      </c>
      <c r="D178">
        <v>58</v>
      </c>
      <c r="E178">
        <v>60.4</v>
      </c>
      <c r="F178">
        <v>61</v>
      </c>
      <c r="G178">
        <v>61.6</v>
      </c>
      <c r="H178" s="4">
        <f t="shared" si="23"/>
        <v>0.13740458015267176</v>
      </c>
      <c r="I178" s="4">
        <f t="shared" si="24"/>
        <v>0.11068702290076336</v>
      </c>
      <c r="J178" s="4">
        <f t="shared" si="25"/>
        <v>6.8702290076335881E-2</v>
      </c>
      <c r="K178" s="4">
        <f t="shared" si="26"/>
        <v>6.2977099236641215E-2</v>
      </c>
      <c r="L178" s="29">
        <f t="shared" si="27"/>
        <v>1</v>
      </c>
      <c r="M178" s="29">
        <f t="shared" si="28"/>
        <v>1</v>
      </c>
      <c r="N178" s="29">
        <f t="shared" si="29"/>
        <v>1</v>
      </c>
      <c r="O178" s="29">
        <f t="shared" si="30"/>
        <v>1</v>
      </c>
      <c r="P178" s="29">
        <v>42</v>
      </c>
      <c r="Q178" s="12">
        <f t="shared" si="34"/>
        <v>0.85496183206106868</v>
      </c>
      <c r="R178">
        <f t="shared" si="31"/>
        <v>1</v>
      </c>
    </row>
    <row r="179" spans="1:18" x14ac:dyDescent="0.25">
      <c r="A179" t="s">
        <v>376</v>
      </c>
      <c r="B179" t="s">
        <v>370</v>
      </c>
      <c r="C179" t="s">
        <v>377</v>
      </c>
      <c r="D179">
        <v>83.4</v>
      </c>
      <c r="E179">
        <v>71.2</v>
      </c>
      <c r="F179">
        <v>69.599999999999994</v>
      </c>
      <c r="G179">
        <v>62.7</v>
      </c>
      <c r="H179" s="4">
        <f t="shared" si="23"/>
        <v>0.70992366412213737</v>
      </c>
      <c r="I179" s="4">
        <f t="shared" si="24"/>
        <v>0.36450381679389315</v>
      </c>
      <c r="J179" s="4">
        <f t="shared" si="25"/>
        <v>0.2385496183206107</v>
      </c>
      <c r="K179" s="4">
        <f t="shared" si="26"/>
        <v>8.0152671755725186E-2</v>
      </c>
      <c r="L179" s="29">
        <f t="shared" si="27"/>
        <v>4</v>
      </c>
      <c r="M179" s="29">
        <f t="shared" si="28"/>
        <v>2</v>
      </c>
      <c r="N179" s="29">
        <f t="shared" si="29"/>
        <v>2</v>
      </c>
      <c r="O179" s="29">
        <f t="shared" si="30"/>
        <v>1</v>
      </c>
      <c r="P179" s="29">
        <v>16.599999999999994</v>
      </c>
      <c r="Q179" s="12">
        <f t="shared" si="34"/>
        <v>0.22137404580152673</v>
      </c>
      <c r="R179">
        <f t="shared" si="31"/>
        <v>4</v>
      </c>
    </row>
    <row r="180" spans="1:18" x14ac:dyDescent="0.25">
      <c r="A180" t="s">
        <v>378</v>
      </c>
      <c r="B180" t="s">
        <v>370</v>
      </c>
      <c r="C180" t="s">
        <v>379</v>
      </c>
      <c r="D180">
        <v>112</v>
      </c>
      <c r="E180">
        <v>116.5</v>
      </c>
      <c r="F180">
        <v>113.9</v>
      </c>
      <c r="G180">
        <v>116.8</v>
      </c>
      <c r="H180" s="4">
        <f t="shared" si="23"/>
        <v>0.9007633587786259</v>
      </c>
      <c r="I180" s="4">
        <f t="shared" si="24"/>
        <v>0.9427480916030534</v>
      </c>
      <c r="J180" s="4">
        <f t="shared" si="25"/>
        <v>0.89694656488549618</v>
      </c>
      <c r="K180" s="4">
        <f t="shared" si="26"/>
        <v>0.89312977099236646</v>
      </c>
      <c r="L180" s="29">
        <f t="shared" si="27"/>
        <v>5</v>
      </c>
      <c r="M180" s="29">
        <f t="shared" si="28"/>
        <v>5</v>
      </c>
      <c r="N180" s="29">
        <f t="shared" si="29"/>
        <v>5</v>
      </c>
      <c r="O180" s="29">
        <f t="shared" si="30"/>
        <v>5</v>
      </c>
      <c r="P180" s="29">
        <v>12</v>
      </c>
      <c r="Q180" s="12">
        <f t="shared" si="34"/>
        <v>0.12595419847328243</v>
      </c>
      <c r="R180">
        <f t="shared" si="31"/>
        <v>5</v>
      </c>
    </row>
    <row r="181" spans="1:18" x14ac:dyDescent="0.25">
      <c r="A181" t="s">
        <v>380</v>
      </c>
      <c r="B181" t="s">
        <v>370</v>
      </c>
      <c r="C181" t="s">
        <v>381</v>
      </c>
      <c r="D181">
        <v>74.5</v>
      </c>
      <c r="E181">
        <v>88</v>
      </c>
      <c r="F181">
        <v>121.1</v>
      </c>
      <c r="G181">
        <v>116.6</v>
      </c>
      <c r="H181" s="4">
        <f t="shared" si="23"/>
        <v>0.52290076335877866</v>
      </c>
      <c r="I181" s="4">
        <f t="shared" si="24"/>
        <v>0.70992366412213737</v>
      </c>
      <c r="J181" s="4">
        <f t="shared" si="25"/>
        <v>0.93511450381679384</v>
      </c>
      <c r="K181" s="4">
        <f t="shared" si="26"/>
        <v>0.8854961832061069</v>
      </c>
      <c r="L181" s="29">
        <f t="shared" si="27"/>
        <v>3</v>
      </c>
      <c r="M181" s="29">
        <f t="shared" si="28"/>
        <v>4</v>
      </c>
      <c r="N181" s="29">
        <f t="shared" si="29"/>
        <v>5</v>
      </c>
      <c r="O181" s="29">
        <f t="shared" si="30"/>
        <v>5</v>
      </c>
      <c r="P181" s="29">
        <v>25.5</v>
      </c>
      <c r="Q181" s="12">
        <f t="shared" si="34"/>
        <v>0.43893129770992367</v>
      </c>
      <c r="R181">
        <f t="shared" si="31"/>
        <v>3</v>
      </c>
    </row>
    <row r="182" spans="1:18" x14ac:dyDescent="0.25">
      <c r="A182" t="s">
        <v>382</v>
      </c>
      <c r="B182" t="s">
        <v>370</v>
      </c>
      <c r="C182" t="s">
        <v>383</v>
      </c>
      <c r="D182">
        <v>75.599999999999994</v>
      </c>
      <c r="E182">
        <v>77</v>
      </c>
      <c r="F182">
        <v>80.8</v>
      </c>
      <c r="G182">
        <v>88.3</v>
      </c>
      <c r="H182" s="4">
        <f t="shared" si="23"/>
        <v>0.56106870229007633</v>
      </c>
      <c r="I182" s="4">
        <f t="shared" si="24"/>
        <v>0.50190839694656486</v>
      </c>
      <c r="J182" s="4">
        <f t="shared" si="25"/>
        <v>0.51908396946564883</v>
      </c>
      <c r="K182" s="4">
        <f t="shared" si="26"/>
        <v>0.60305343511450382</v>
      </c>
      <c r="L182" s="29">
        <f t="shared" si="27"/>
        <v>3</v>
      </c>
      <c r="M182" s="29">
        <f t="shared" si="28"/>
        <v>3</v>
      </c>
      <c r="N182" s="29">
        <f t="shared" si="29"/>
        <v>3</v>
      </c>
      <c r="O182" s="29">
        <f t="shared" si="30"/>
        <v>4</v>
      </c>
      <c r="P182" s="29">
        <v>24.400000000000006</v>
      </c>
      <c r="Q182" s="12">
        <f t="shared" si="34"/>
        <v>0.40076335877862596</v>
      </c>
      <c r="R182">
        <f t="shared" si="31"/>
        <v>3</v>
      </c>
    </row>
    <row r="183" spans="1:18" x14ac:dyDescent="0.25">
      <c r="A183" t="s">
        <v>386</v>
      </c>
      <c r="B183" t="s">
        <v>370</v>
      </c>
      <c r="C183" t="s">
        <v>387</v>
      </c>
      <c r="D183">
        <v>60.6</v>
      </c>
      <c r="E183">
        <v>64</v>
      </c>
      <c r="F183">
        <v>62.8</v>
      </c>
      <c r="G183">
        <v>63.3</v>
      </c>
      <c r="H183" s="4">
        <f t="shared" si="23"/>
        <v>0.17366412213740459</v>
      </c>
      <c r="I183" s="4">
        <f t="shared" si="24"/>
        <v>0.17557251908396945</v>
      </c>
      <c r="J183" s="4">
        <f t="shared" si="25"/>
        <v>9.9236641221374045E-2</v>
      </c>
      <c r="K183" s="4">
        <f t="shared" si="26"/>
        <v>9.1603053435114504E-2</v>
      </c>
      <c r="L183" s="29">
        <f t="shared" si="27"/>
        <v>1</v>
      </c>
      <c r="M183" s="29">
        <f t="shared" si="28"/>
        <v>1</v>
      </c>
      <c r="N183" s="29">
        <f t="shared" si="29"/>
        <v>1</v>
      </c>
      <c r="O183" s="29">
        <f t="shared" si="30"/>
        <v>1</v>
      </c>
      <c r="P183" s="29">
        <v>39.4</v>
      </c>
      <c r="Q183" s="12">
        <f t="shared" si="34"/>
        <v>0.81488549618320616</v>
      </c>
      <c r="R183">
        <f t="shared" si="31"/>
        <v>1</v>
      </c>
    </row>
    <row r="184" spans="1:18" x14ac:dyDescent="0.25">
      <c r="A184" t="s">
        <v>374</v>
      </c>
      <c r="B184" t="s">
        <v>370</v>
      </c>
      <c r="C184" t="s">
        <v>375</v>
      </c>
      <c r="D184">
        <v>86.1</v>
      </c>
      <c r="E184">
        <v>86.2</v>
      </c>
      <c r="F184">
        <v>79.7</v>
      </c>
      <c r="G184">
        <v>82.2</v>
      </c>
      <c r="H184" s="4">
        <f t="shared" si="23"/>
        <v>0.74809160305343514</v>
      </c>
      <c r="I184" s="4">
        <f t="shared" si="24"/>
        <v>0.68893129770992367</v>
      </c>
      <c r="J184" s="4">
        <f t="shared" si="25"/>
        <v>0.49427480916030536</v>
      </c>
      <c r="K184" s="4">
        <f t="shared" si="26"/>
        <v>0.49045801526717558</v>
      </c>
      <c r="L184" s="29">
        <f t="shared" si="27"/>
        <v>4</v>
      </c>
      <c r="M184" s="29">
        <f t="shared" si="28"/>
        <v>4</v>
      </c>
      <c r="N184" s="29">
        <f t="shared" si="29"/>
        <v>3</v>
      </c>
      <c r="O184" s="29">
        <f t="shared" si="30"/>
        <v>3</v>
      </c>
      <c r="P184" s="29">
        <v>13.900000000000006</v>
      </c>
      <c r="Q184" s="12">
        <f t="shared" si="34"/>
        <v>0.16412213740458015</v>
      </c>
      <c r="R184">
        <f t="shared" si="31"/>
        <v>5</v>
      </c>
    </row>
    <row r="185" spans="1:18" x14ac:dyDescent="0.25">
      <c r="A185" t="s">
        <v>388</v>
      </c>
      <c r="B185" t="s">
        <v>370</v>
      </c>
      <c r="C185" t="s">
        <v>389</v>
      </c>
      <c r="D185">
        <v>78.5</v>
      </c>
      <c r="E185">
        <v>82.7</v>
      </c>
      <c r="F185">
        <v>84.8</v>
      </c>
      <c r="G185">
        <v>88.8</v>
      </c>
      <c r="H185" s="4">
        <f t="shared" si="23"/>
        <v>0.61259541984732824</v>
      </c>
      <c r="I185" s="4">
        <f t="shared" si="24"/>
        <v>0.61068702290076338</v>
      </c>
      <c r="J185" s="4">
        <f t="shared" si="25"/>
        <v>0.59541984732824427</v>
      </c>
      <c r="K185" s="4">
        <f t="shared" si="26"/>
        <v>0.6145038167938931</v>
      </c>
      <c r="L185" s="29">
        <f t="shared" si="27"/>
        <v>4</v>
      </c>
      <c r="M185" s="29">
        <f t="shared" si="28"/>
        <v>4</v>
      </c>
      <c r="N185" s="29">
        <f t="shared" si="29"/>
        <v>3</v>
      </c>
      <c r="O185" s="29">
        <f t="shared" si="30"/>
        <v>4</v>
      </c>
      <c r="P185" s="29">
        <v>21.5</v>
      </c>
      <c r="Q185" s="12">
        <f t="shared" si="34"/>
        <v>0.33587786259541985</v>
      </c>
      <c r="R185">
        <f t="shared" si="31"/>
        <v>4</v>
      </c>
    </row>
    <row r="186" spans="1:18" x14ac:dyDescent="0.25">
      <c r="A186" t="s">
        <v>390</v>
      </c>
      <c r="B186" t="s">
        <v>391</v>
      </c>
      <c r="C186" t="s">
        <v>392</v>
      </c>
      <c r="D186">
        <v>69.3</v>
      </c>
      <c r="E186">
        <v>85.6</v>
      </c>
      <c r="F186">
        <v>105.2</v>
      </c>
      <c r="G186">
        <v>93.5</v>
      </c>
      <c r="H186" s="4">
        <f t="shared" si="23"/>
        <v>0.39885496183206109</v>
      </c>
      <c r="I186" s="4">
        <f t="shared" si="24"/>
        <v>0.67938931297709926</v>
      </c>
      <c r="J186" s="4">
        <f t="shared" si="25"/>
        <v>0.84732824427480913</v>
      </c>
      <c r="K186" s="4">
        <f t="shared" si="26"/>
        <v>0.66412213740458015</v>
      </c>
      <c r="L186" s="29">
        <f t="shared" si="27"/>
        <v>2</v>
      </c>
      <c r="M186" s="29">
        <f t="shared" si="28"/>
        <v>4</v>
      </c>
      <c r="N186" s="29">
        <f t="shared" si="29"/>
        <v>5</v>
      </c>
      <c r="O186" s="29">
        <f t="shared" si="30"/>
        <v>4</v>
      </c>
      <c r="P186" s="29">
        <v>30.700000000000003</v>
      </c>
      <c r="Q186" s="12">
        <f t="shared" si="34"/>
        <v>0.57442748091603058</v>
      </c>
      <c r="R186">
        <f t="shared" si="31"/>
        <v>3</v>
      </c>
    </row>
    <row r="187" spans="1:18" x14ac:dyDescent="0.25">
      <c r="A187" t="s">
        <v>393</v>
      </c>
      <c r="B187" t="s">
        <v>391</v>
      </c>
      <c r="C187" t="s">
        <v>394</v>
      </c>
      <c r="D187">
        <v>81.599999999999994</v>
      </c>
      <c r="E187">
        <v>95.5</v>
      </c>
      <c r="F187">
        <v>100</v>
      </c>
      <c r="G187">
        <v>103.3</v>
      </c>
      <c r="H187" s="4">
        <f t="shared" si="23"/>
        <v>0.67557251908396942</v>
      </c>
      <c r="I187" s="4">
        <f t="shared" si="24"/>
        <v>0.82442748091603058</v>
      </c>
      <c r="J187" s="4">
        <f t="shared" si="25"/>
        <v>0.7919847328244275</v>
      </c>
      <c r="K187" s="4">
        <f t="shared" si="26"/>
        <v>0.80343511450381677</v>
      </c>
      <c r="L187" s="29">
        <f t="shared" si="27"/>
        <v>4</v>
      </c>
      <c r="M187" s="29">
        <f t="shared" si="28"/>
        <v>5</v>
      </c>
      <c r="N187" s="29">
        <f t="shared" si="29"/>
        <v>4</v>
      </c>
      <c r="O187" s="29">
        <f t="shared" si="30"/>
        <v>5</v>
      </c>
      <c r="P187" s="29">
        <v>18.400000000000006</v>
      </c>
      <c r="Q187" s="12">
        <f t="shared" si="34"/>
        <v>0.26717557251908397</v>
      </c>
      <c r="R187">
        <f t="shared" si="31"/>
        <v>4</v>
      </c>
    </row>
    <row r="188" spans="1:18" x14ac:dyDescent="0.25">
      <c r="A188" t="s">
        <v>395</v>
      </c>
      <c r="B188" t="s">
        <v>391</v>
      </c>
      <c r="C188" t="s">
        <v>396</v>
      </c>
      <c r="D188">
        <v>49.4</v>
      </c>
      <c r="E188">
        <v>55.7</v>
      </c>
      <c r="F188">
        <v>57.3</v>
      </c>
      <c r="G188">
        <v>60.7</v>
      </c>
      <c r="H188" s="4">
        <f t="shared" si="23"/>
        <v>3.4351145038167941E-2</v>
      </c>
      <c r="I188" s="4">
        <f t="shared" si="24"/>
        <v>4.5801526717557252E-2</v>
      </c>
      <c r="J188" s="4">
        <f t="shared" si="25"/>
        <v>3.0534351145038167E-2</v>
      </c>
      <c r="K188" s="4">
        <f t="shared" si="26"/>
        <v>5.1526717557251911E-2</v>
      </c>
      <c r="L188" s="29">
        <f t="shared" si="27"/>
        <v>1</v>
      </c>
      <c r="M188" s="29">
        <f t="shared" si="28"/>
        <v>1</v>
      </c>
      <c r="N188" s="29">
        <f t="shared" si="29"/>
        <v>1</v>
      </c>
      <c r="O188" s="29">
        <f t="shared" si="30"/>
        <v>1</v>
      </c>
      <c r="P188" s="29">
        <v>50.6</v>
      </c>
      <c r="Q188" s="12">
        <f t="shared" si="34"/>
        <v>0.96564885496183206</v>
      </c>
      <c r="R188">
        <f t="shared" si="31"/>
        <v>1</v>
      </c>
    </row>
    <row r="189" spans="1:18" x14ac:dyDescent="0.25">
      <c r="A189" t="s">
        <v>397</v>
      </c>
      <c r="B189" t="s">
        <v>391</v>
      </c>
      <c r="C189" t="s">
        <v>398</v>
      </c>
      <c r="D189">
        <v>74.7</v>
      </c>
      <c r="E189">
        <v>88.1</v>
      </c>
      <c r="F189">
        <v>90.2</v>
      </c>
      <c r="G189">
        <v>94.3</v>
      </c>
      <c r="H189" s="4">
        <f t="shared" si="23"/>
        <v>0.5362595419847328</v>
      </c>
      <c r="I189" s="4">
        <f t="shared" si="24"/>
        <v>0.7137404580152672</v>
      </c>
      <c r="J189" s="4">
        <f t="shared" si="25"/>
        <v>0.6717557251908397</v>
      </c>
      <c r="K189" s="4">
        <f t="shared" si="26"/>
        <v>0.66984732824427484</v>
      </c>
      <c r="L189" s="29">
        <f t="shared" si="27"/>
        <v>3</v>
      </c>
      <c r="M189" s="29">
        <f t="shared" si="28"/>
        <v>4</v>
      </c>
      <c r="N189" s="29">
        <f t="shared" si="29"/>
        <v>4</v>
      </c>
      <c r="O189" s="29">
        <f t="shared" si="30"/>
        <v>4</v>
      </c>
      <c r="P189" s="29">
        <v>25.299999999999997</v>
      </c>
      <c r="Q189" s="12">
        <f t="shared" si="34"/>
        <v>0.42557251908396948</v>
      </c>
      <c r="R189">
        <f t="shared" si="31"/>
        <v>3</v>
      </c>
    </row>
    <row r="190" spans="1:18" x14ac:dyDescent="0.25">
      <c r="A190" t="s">
        <v>399</v>
      </c>
      <c r="B190" t="s">
        <v>391</v>
      </c>
      <c r="C190" t="s">
        <v>400</v>
      </c>
      <c r="D190">
        <v>70.400000000000006</v>
      </c>
      <c r="E190">
        <v>77</v>
      </c>
      <c r="F190">
        <v>81.5</v>
      </c>
      <c r="G190">
        <v>80</v>
      </c>
      <c r="H190" s="4">
        <f t="shared" si="23"/>
        <v>0.43320610687022904</v>
      </c>
      <c r="I190" s="4">
        <f t="shared" si="24"/>
        <v>0.50190839694656486</v>
      </c>
      <c r="J190" s="4">
        <f t="shared" si="25"/>
        <v>0.52290076335877866</v>
      </c>
      <c r="K190" s="4">
        <f t="shared" si="26"/>
        <v>0.42748091603053434</v>
      </c>
      <c r="L190" s="29">
        <f t="shared" si="27"/>
        <v>3</v>
      </c>
      <c r="M190" s="29">
        <f t="shared" si="28"/>
        <v>3</v>
      </c>
      <c r="N190" s="29">
        <f t="shared" si="29"/>
        <v>3</v>
      </c>
      <c r="O190" s="29">
        <f t="shared" si="30"/>
        <v>3</v>
      </c>
      <c r="P190" s="29">
        <v>29.599999999999994</v>
      </c>
      <c r="Q190" s="12">
        <f t="shared" si="34"/>
        <v>0.5362595419847328</v>
      </c>
      <c r="R190">
        <f t="shared" si="31"/>
        <v>3</v>
      </c>
    </row>
    <row r="191" spans="1:18" x14ac:dyDescent="0.25">
      <c r="A191" t="s">
        <v>401</v>
      </c>
      <c r="B191" t="s">
        <v>391</v>
      </c>
      <c r="C191" t="s">
        <v>402</v>
      </c>
      <c r="D191">
        <v>72.3</v>
      </c>
      <c r="E191">
        <v>74.5</v>
      </c>
      <c r="F191">
        <v>79.7</v>
      </c>
      <c r="G191">
        <v>87.9</v>
      </c>
      <c r="H191" s="4">
        <f t="shared" si="23"/>
        <v>0.48473282442748089</v>
      </c>
      <c r="I191" s="4">
        <f t="shared" si="24"/>
        <v>0.44274809160305345</v>
      </c>
      <c r="J191" s="4">
        <f t="shared" si="25"/>
        <v>0.49427480916030536</v>
      </c>
      <c r="K191" s="4">
        <f t="shared" si="26"/>
        <v>0.58778625954198471</v>
      </c>
      <c r="L191" s="29">
        <f t="shared" si="27"/>
        <v>3</v>
      </c>
      <c r="M191" s="29">
        <f t="shared" si="28"/>
        <v>3</v>
      </c>
      <c r="N191" s="29">
        <f t="shared" si="29"/>
        <v>3</v>
      </c>
      <c r="O191" s="29">
        <f t="shared" si="30"/>
        <v>3</v>
      </c>
      <c r="P191" s="29">
        <v>27.700000000000003</v>
      </c>
      <c r="Q191" s="12">
        <f t="shared" si="34"/>
        <v>0.48091603053435117</v>
      </c>
      <c r="R191">
        <f t="shared" si="31"/>
        <v>3</v>
      </c>
    </row>
    <row r="192" spans="1:18" x14ac:dyDescent="0.25">
      <c r="A192" t="s">
        <v>403</v>
      </c>
      <c r="B192" t="s">
        <v>391</v>
      </c>
      <c r="C192" t="s">
        <v>404</v>
      </c>
      <c r="D192">
        <v>70.900000000000006</v>
      </c>
      <c r="E192">
        <v>75.8</v>
      </c>
      <c r="F192">
        <v>75.099999999999994</v>
      </c>
      <c r="G192">
        <v>74.099999999999994</v>
      </c>
      <c r="H192" s="4">
        <f t="shared" si="23"/>
        <v>0.4580152671755725</v>
      </c>
      <c r="I192" s="4">
        <f t="shared" si="24"/>
        <v>0.48473282442748089</v>
      </c>
      <c r="J192" s="4">
        <f t="shared" si="25"/>
        <v>0.39122137404580154</v>
      </c>
      <c r="K192" s="4">
        <f t="shared" si="26"/>
        <v>0.3282442748091603</v>
      </c>
      <c r="L192" s="29">
        <f t="shared" si="27"/>
        <v>3</v>
      </c>
      <c r="M192" s="29">
        <f t="shared" si="28"/>
        <v>3</v>
      </c>
      <c r="N192" s="29">
        <f t="shared" si="29"/>
        <v>2</v>
      </c>
      <c r="O192" s="29">
        <f t="shared" si="30"/>
        <v>2</v>
      </c>
      <c r="P192" s="29">
        <v>29.099999999999994</v>
      </c>
      <c r="Q192" s="12">
        <f t="shared" si="34"/>
        <v>0.51145038167938928</v>
      </c>
      <c r="R192">
        <f t="shared" si="31"/>
        <v>3</v>
      </c>
    </row>
    <row r="193" spans="1:18" x14ac:dyDescent="0.25">
      <c r="A193" t="s">
        <v>405</v>
      </c>
      <c r="B193" t="s">
        <v>406</v>
      </c>
      <c r="C193" t="s">
        <v>407</v>
      </c>
      <c r="D193">
        <v>61.7</v>
      </c>
      <c r="E193">
        <v>62.4</v>
      </c>
      <c r="F193">
        <v>64.5</v>
      </c>
      <c r="G193">
        <v>73.599999999999994</v>
      </c>
      <c r="H193" s="4">
        <f t="shared" si="23"/>
        <v>0.19847328244274809</v>
      </c>
      <c r="I193" s="4">
        <f t="shared" si="24"/>
        <v>0.14503816793893129</v>
      </c>
      <c r="J193" s="4">
        <f t="shared" si="25"/>
        <v>0.14503816793893129</v>
      </c>
      <c r="K193" s="4">
        <f t="shared" si="26"/>
        <v>0.32061068702290074</v>
      </c>
      <c r="L193" s="29">
        <f t="shared" si="27"/>
        <v>1</v>
      </c>
      <c r="M193" s="29">
        <f t="shared" si="28"/>
        <v>1</v>
      </c>
      <c r="N193" s="29">
        <f t="shared" si="29"/>
        <v>1</v>
      </c>
      <c r="O193" s="29">
        <f t="shared" si="30"/>
        <v>2</v>
      </c>
      <c r="P193" s="29">
        <v>38.299999999999997</v>
      </c>
      <c r="Q193" s="12">
        <f t="shared" si="34"/>
        <v>0.79007633587786263</v>
      </c>
      <c r="R193">
        <f t="shared" si="31"/>
        <v>2</v>
      </c>
    </row>
    <row r="194" spans="1:18" x14ac:dyDescent="0.25">
      <c r="A194" t="s">
        <v>408</v>
      </c>
      <c r="B194" t="s">
        <v>406</v>
      </c>
      <c r="C194" t="s">
        <v>409</v>
      </c>
      <c r="D194">
        <v>68</v>
      </c>
      <c r="E194">
        <v>69.8</v>
      </c>
      <c r="F194">
        <v>77.099999999999994</v>
      </c>
      <c r="G194">
        <v>82.4</v>
      </c>
      <c r="H194" s="4">
        <f t="shared" si="23"/>
        <v>0.35496183206106868</v>
      </c>
      <c r="I194" s="4">
        <f t="shared" si="24"/>
        <v>0.31679389312977096</v>
      </c>
      <c r="J194" s="4">
        <f t="shared" si="25"/>
        <v>0.45229007633587787</v>
      </c>
      <c r="K194" s="4">
        <f t="shared" si="26"/>
        <v>0.49618320610687022</v>
      </c>
      <c r="L194" s="29">
        <f t="shared" si="27"/>
        <v>2</v>
      </c>
      <c r="M194" s="29">
        <f t="shared" si="28"/>
        <v>2</v>
      </c>
      <c r="N194" s="29">
        <f t="shared" si="29"/>
        <v>3</v>
      </c>
      <c r="O194" s="29">
        <f t="shared" si="30"/>
        <v>3</v>
      </c>
      <c r="P194" s="29">
        <v>32</v>
      </c>
      <c r="Q194" s="12">
        <f t="shared" si="34"/>
        <v>0.61832061068702293</v>
      </c>
      <c r="R194">
        <f t="shared" si="31"/>
        <v>2</v>
      </c>
    </row>
    <row r="195" spans="1:18" x14ac:dyDescent="0.25">
      <c r="A195" t="s">
        <v>410</v>
      </c>
      <c r="B195" t="s">
        <v>406</v>
      </c>
      <c r="C195" t="s">
        <v>411</v>
      </c>
      <c r="D195">
        <v>68.599999999999994</v>
      </c>
      <c r="E195">
        <v>69.900000000000006</v>
      </c>
      <c r="F195">
        <v>75.3</v>
      </c>
      <c r="G195">
        <v>77.2</v>
      </c>
      <c r="H195" s="4">
        <f t="shared" ref="H195:H258" si="35">_xlfn.RANK.AVG(D195,D$2:D$266,1)/COUNTIF(D$2:D$266,"&gt;0")</f>
        <v>0.37595419847328243</v>
      </c>
      <c r="I195" s="4">
        <f t="shared" ref="I195:I258" si="36">_xlfn.RANK.AVG(E195,E$2:E$266,1)/COUNTIF(E$2:E$266,"&gt;0")</f>
        <v>0.32061068702290074</v>
      </c>
      <c r="J195" s="4">
        <f t="shared" ref="J195:J258" si="37">_xlfn.RANK.AVG(F195,F$2:F$266,1)/COUNTIF(F$2:F$266,"&gt;0")</f>
        <v>0.40076335877862596</v>
      </c>
      <c r="K195" s="4">
        <f t="shared" ref="K195:K258" si="38">_xlfn.RANK.AVG(G195,G$2:G$266,1)/COUNTIF(G$2:G$266,"&gt;0")</f>
        <v>0.38167938931297712</v>
      </c>
      <c r="L195" s="29">
        <f t="shared" ref="L195:L258" si="39">FLOOR((H195+0.1999999999)/0.2,1)</f>
        <v>2</v>
      </c>
      <c r="M195" s="29">
        <f t="shared" ref="M195:M258" si="40">FLOOR((I195+0.1999999999)/0.2,1)</f>
        <v>2</v>
      </c>
      <c r="N195" s="29">
        <f t="shared" ref="N195:N258" si="41">FLOOR((J195+0.1999999999)/0.2,1)</f>
        <v>3</v>
      </c>
      <c r="O195" s="29">
        <f t="shared" ref="O195:O258" si="42">FLOOR((K195+0.1999999999)/0.2,1)</f>
        <v>2</v>
      </c>
      <c r="P195" s="29">
        <v>31.400000000000006</v>
      </c>
      <c r="Q195" s="12">
        <f t="shared" si="34"/>
        <v>0.59732824427480913</v>
      </c>
      <c r="R195">
        <f t="shared" ref="R195:R258" si="43">6-FLOOR((Q195+0.1999999999)/0.2,1)</f>
        <v>3</v>
      </c>
    </row>
    <row r="196" spans="1:18" x14ac:dyDescent="0.25">
      <c r="A196" t="s">
        <v>412</v>
      </c>
      <c r="B196" t="s">
        <v>406</v>
      </c>
      <c r="C196" t="s">
        <v>413</v>
      </c>
      <c r="D196">
        <v>54.2</v>
      </c>
      <c r="E196">
        <v>61.2</v>
      </c>
      <c r="F196">
        <v>66.8</v>
      </c>
      <c r="G196">
        <v>64.2</v>
      </c>
      <c r="H196" s="4">
        <f t="shared" si="35"/>
        <v>8.7786259541984726E-2</v>
      </c>
      <c r="I196" s="4">
        <f t="shared" si="36"/>
        <v>0.1183206106870229</v>
      </c>
      <c r="J196" s="4">
        <f t="shared" si="37"/>
        <v>0.18702290076335878</v>
      </c>
      <c r="K196" s="4">
        <f t="shared" si="38"/>
        <v>0.10305343511450382</v>
      </c>
      <c r="L196" s="29">
        <f t="shared" si="39"/>
        <v>1</v>
      </c>
      <c r="M196" s="29">
        <f t="shared" si="40"/>
        <v>1</v>
      </c>
      <c r="N196" s="29">
        <f t="shared" si="41"/>
        <v>1</v>
      </c>
      <c r="O196" s="29">
        <f t="shared" si="42"/>
        <v>1</v>
      </c>
      <c r="P196" s="29">
        <v>45.8</v>
      </c>
      <c r="Q196" s="12">
        <f t="shared" si="34"/>
        <v>0.91221374045801529</v>
      </c>
      <c r="R196">
        <f t="shared" si="43"/>
        <v>1</v>
      </c>
    </row>
    <row r="197" spans="1:18" x14ac:dyDescent="0.25">
      <c r="A197" t="s">
        <v>414</v>
      </c>
      <c r="B197" t="s">
        <v>415</v>
      </c>
      <c r="C197" t="s">
        <v>416</v>
      </c>
      <c r="D197">
        <v>64.099999999999994</v>
      </c>
      <c r="E197">
        <v>80.8</v>
      </c>
      <c r="F197">
        <v>76.7</v>
      </c>
      <c r="G197">
        <v>72.3</v>
      </c>
      <c r="H197" s="4">
        <f t="shared" si="35"/>
        <v>0.25</v>
      </c>
      <c r="I197" s="4">
        <f t="shared" si="36"/>
        <v>0.55343511450381677</v>
      </c>
      <c r="J197" s="4">
        <f t="shared" si="37"/>
        <v>0.42938931297709926</v>
      </c>
      <c r="K197" s="4">
        <f t="shared" si="38"/>
        <v>0.29007633587786258</v>
      </c>
      <c r="L197" s="29">
        <f t="shared" si="39"/>
        <v>2</v>
      </c>
      <c r="M197" s="29">
        <f t="shared" si="40"/>
        <v>3</v>
      </c>
      <c r="N197" s="29">
        <f t="shared" si="41"/>
        <v>3</v>
      </c>
      <c r="O197" s="29">
        <f t="shared" si="42"/>
        <v>2</v>
      </c>
      <c r="P197" s="29">
        <v>35.900000000000006</v>
      </c>
      <c r="Q197" s="12">
        <f t="shared" si="34"/>
        <v>0.73854961832061072</v>
      </c>
      <c r="R197">
        <f t="shared" si="43"/>
        <v>2</v>
      </c>
    </row>
    <row r="198" spans="1:18" x14ac:dyDescent="0.25">
      <c r="A198" t="s">
        <v>417</v>
      </c>
      <c r="B198" t="s">
        <v>415</v>
      </c>
      <c r="C198" t="s">
        <v>418</v>
      </c>
      <c r="D198">
        <v>54.1</v>
      </c>
      <c r="E198">
        <v>66.7</v>
      </c>
      <c r="F198">
        <v>66.900000000000006</v>
      </c>
      <c r="G198">
        <v>56.3</v>
      </c>
      <c r="H198" s="4">
        <f t="shared" si="35"/>
        <v>7.8244274809160311E-2</v>
      </c>
      <c r="I198" s="4">
        <f t="shared" si="36"/>
        <v>0.24618320610687022</v>
      </c>
      <c r="J198" s="4">
        <f t="shared" si="37"/>
        <v>0.19083969465648856</v>
      </c>
      <c r="K198" s="4">
        <f t="shared" si="38"/>
        <v>3.0534351145038167E-2</v>
      </c>
      <c r="L198" s="29">
        <f t="shared" si="39"/>
        <v>1</v>
      </c>
      <c r="M198" s="29">
        <f t="shared" si="40"/>
        <v>2</v>
      </c>
      <c r="N198" s="29">
        <f t="shared" si="41"/>
        <v>1</v>
      </c>
      <c r="O198" s="29">
        <f t="shared" si="42"/>
        <v>1</v>
      </c>
      <c r="P198" s="29">
        <v>45.9</v>
      </c>
      <c r="Q198" s="12">
        <f t="shared" si="34"/>
        <v>0.9217557251908397</v>
      </c>
      <c r="R198">
        <f t="shared" si="43"/>
        <v>1</v>
      </c>
    </row>
    <row r="199" spans="1:18" x14ac:dyDescent="0.25">
      <c r="A199" t="s">
        <v>419</v>
      </c>
      <c r="B199" t="s">
        <v>415</v>
      </c>
      <c r="C199" t="s">
        <v>420</v>
      </c>
      <c r="D199">
        <v>86.2</v>
      </c>
      <c r="E199">
        <v>101</v>
      </c>
      <c r="F199">
        <v>106.1</v>
      </c>
      <c r="G199">
        <v>108.1</v>
      </c>
      <c r="H199" s="4">
        <f t="shared" si="35"/>
        <v>0.75381679389312972</v>
      </c>
      <c r="I199" s="4">
        <f t="shared" si="36"/>
        <v>0.87022900763358779</v>
      </c>
      <c r="J199" s="4">
        <f t="shared" si="37"/>
        <v>0.85114503816793896</v>
      </c>
      <c r="K199" s="4">
        <f t="shared" si="38"/>
        <v>0.83587786259541985</v>
      </c>
      <c r="L199" s="29">
        <f t="shared" si="39"/>
        <v>4</v>
      </c>
      <c r="M199" s="29">
        <f t="shared" si="40"/>
        <v>5</v>
      </c>
      <c r="N199" s="29">
        <f t="shared" si="41"/>
        <v>5</v>
      </c>
      <c r="O199" s="29">
        <f t="shared" si="42"/>
        <v>5</v>
      </c>
      <c r="P199" s="29">
        <v>13.799999999999997</v>
      </c>
      <c r="Q199" s="12">
        <f t="shared" si="34"/>
        <v>0.15839694656488548</v>
      </c>
      <c r="R199">
        <f t="shared" si="43"/>
        <v>5</v>
      </c>
    </row>
    <row r="200" spans="1:18" x14ac:dyDescent="0.25">
      <c r="A200" t="s">
        <v>421</v>
      </c>
      <c r="B200" t="s">
        <v>415</v>
      </c>
      <c r="C200" t="s">
        <v>422</v>
      </c>
      <c r="D200">
        <v>60.6</v>
      </c>
      <c r="E200">
        <v>70.400000000000006</v>
      </c>
      <c r="F200">
        <v>68.2</v>
      </c>
      <c r="G200">
        <v>64.900000000000006</v>
      </c>
      <c r="H200" s="4">
        <f t="shared" si="35"/>
        <v>0.17366412213740459</v>
      </c>
      <c r="I200" s="4">
        <f t="shared" si="36"/>
        <v>0.33969465648854963</v>
      </c>
      <c r="J200" s="4">
        <f t="shared" si="37"/>
        <v>0.20992366412213739</v>
      </c>
      <c r="K200" s="4">
        <f t="shared" si="38"/>
        <v>0.11450381679389313</v>
      </c>
      <c r="L200" s="29">
        <f t="shared" si="39"/>
        <v>1</v>
      </c>
      <c r="M200" s="29">
        <f t="shared" si="40"/>
        <v>2</v>
      </c>
      <c r="N200" s="29">
        <f t="shared" si="41"/>
        <v>2</v>
      </c>
      <c r="O200" s="29">
        <f t="shared" si="42"/>
        <v>1</v>
      </c>
      <c r="P200" s="29">
        <v>39.4</v>
      </c>
      <c r="Q200" s="12">
        <f t="shared" si="34"/>
        <v>0.81488549618320616</v>
      </c>
      <c r="R200">
        <f t="shared" si="43"/>
        <v>1</v>
      </c>
    </row>
    <row r="201" spans="1:18" x14ac:dyDescent="0.25">
      <c r="A201" t="s">
        <v>423</v>
      </c>
      <c r="B201" t="s">
        <v>415</v>
      </c>
      <c r="C201" t="s">
        <v>424</v>
      </c>
      <c r="D201">
        <v>70.8</v>
      </c>
      <c r="E201">
        <v>82.7</v>
      </c>
      <c r="F201">
        <v>84.1</v>
      </c>
      <c r="G201">
        <v>85.1</v>
      </c>
      <c r="H201" s="4">
        <f t="shared" si="35"/>
        <v>0.45419847328244273</v>
      </c>
      <c r="I201" s="4">
        <f t="shared" si="36"/>
        <v>0.61068702290076338</v>
      </c>
      <c r="J201" s="4">
        <f t="shared" si="37"/>
        <v>0.57633587786259544</v>
      </c>
      <c r="K201" s="4">
        <f t="shared" si="38"/>
        <v>0.53816793893129766</v>
      </c>
      <c r="L201" s="29">
        <f t="shared" si="39"/>
        <v>3</v>
      </c>
      <c r="M201" s="29">
        <f t="shared" si="40"/>
        <v>4</v>
      </c>
      <c r="N201" s="29">
        <f t="shared" si="41"/>
        <v>3</v>
      </c>
      <c r="O201" s="29">
        <f t="shared" si="42"/>
        <v>3</v>
      </c>
      <c r="P201" s="29">
        <v>29.200000000000003</v>
      </c>
      <c r="Q201" s="12">
        <f t="shared" si="34"/>
        <v>0.51526717557251911</v>
      </c>
      <c r="R201">
        <f t="shared" si="43"/>
        <v>3</v>
      </c>
    </row>
    <row r="202" spans="1:18" x14ac:dyDescent="0.25">
      <c r="A202" t="s">
        <v>425</v>
      </c>
      <c r="B202" t="s">
        <v>415</v>
      </c>
      <c r="C202" t="s">
        <v>426</v>
      </c>
      <c r="D202">
        <v>69.599999999999994</v>
      </c>
      <c r="E202">
        <v>78.099999999999994</v>
      </c>
      <c r="F202">
        <v>88</v>
      </c>
      <c r="G202">
        <v>89.4</v>
      </c>
      <c r="H202" s="4">
        <f t="shared" si="35"/>
        <v>0.41984732824427479</v>
      </c>
      <c r="I202" s="4">
        <f t="shared" si="36"/>
        <v>0.53435114503816794</v>
      </c>
      <c r="J202" s="4">
        <f t="shared" si="37"/>
        <v>0.64885496183206104</v>
      </c>
      <c r="K202" s="4">
        <f t="shared" si="38"/>
        <v>0.63358778625954193</v>
      </c>
      <c r="L202" s="29">
        <f t="shared" si="39"/>
        <v>3</v>
      </c>
      <c r="M202" s="29">
        <f t="shared" si="40"/>
        <v>3</v>
      </c>
      <c r="N202" s="29">
        <f t="shared" si="41"/>
        <v>4</v>
      </c>
      <c r="O202" s="29">
        <f t="shared" si="42"/>
        <v>4</v>
      </c>
      <c r="P202" s="29">
        <v>30.400000000000006</v>
      </c>
      <c r="Q202" s="12">
        <f t="shared" si="34"/>
        <v>0.55343511450381677</v>
      </c>
      <c r="R202">
        <f t="shared" si="43"/>
        <v>3</v>
      </c>
    </row>
    <row r="203" spans="1:18" x14ac:dyDescent="0.25">
      <c r="A203" t="s">
        <v>427</v>
      </c>
      <c r="B203" t="s">
        <v>415</v>
      </c>
      <c r="C203" t="s">
        <v>428</v>
      </c>
      <c r="D203">
        <v>78.8</v>
      </c>
      <c r="E203">
        <v>85.2</v>
      </c>
      <c r="F203">
        <v>82.5</v>
      </c>
      <c r="G203">
        <v>81.599999999999994</v>
      </c>
      <c r="H203" s="4">
        <f t="shared" si="35"/>
        <v>0.62213740458015265</v>
      </c>
      <c r="I203" s="4">
        <f t="shared" si="36"/>
        <v>0.66793893129770987</v>
      </c>
      <c r="J203" s="4">
        <f t="shared" si="37"/>
        <v>0.55152671755725191</v>
      </c>
      <c r="K203" s="4">
        <f t="shared" si="38"/>
        <v>0.47900763358778625</v>
      </c>
      <c r="L203" s="29">
        <f t="shared" si="39"/>
        <v>4</v>
      </c>
      <c r="M203" s="29">
        <f t="shared" si="40"/>
        <v>4</v>
      </c>
      <c r="N203" s="29">
        <f t="shared" si="41"/>
        <v>3</v>
      </c>
      <c r="O203" s="29">
        <f t="shared" si="42"/>
        <v>3</v>
      </c>
      <c r="P203" s="29">
        <v>21.200000000000003</v>
      </c>
      <c r="Q203" s="12">
        <f t="shared" si="34"/>
        <v>0.32442748091603052</v>
      </c>
      <c r="R203">
        <f t="shared" si="43"/>
        <v>4</v>
      </c>
    </row>
    <row r="204" spans="1:18" x14ac:dyDescent="0.25">
      <c r="A204" t="s">
        <v>429</v>
      </c>
      <c r="B204" t="s">
        <v>415</v>
      </c>
      <c r="C204" t="s">
        <v>430</v>
      </c>
      <c r="D204">
        <v>74.900000000000006</v>
      </c>
      <c r="E204">
        <v>86.2</v>
      </c>
      <c r="F204">
        <v>91.6</v>
      </c>
      <c r="G204">
        <v>88.2</v>
      </c>
      <c r="H204" s="4">
        <f t="shared" si="35"/>
        <v>0.5419847328244275</v>
      </c>
      <c r="I204" s="4">
        <f t="shared" si="36"/>
        <v>0.68893129770992367</v>
      </c>
      <c r="J204" s="4">
        <f t="shared" si="37"/>
        <v>0.69083969465648853</v>
      </c>
      <c r="K204" s="4">
        <f t="shared" si="38"/>
        <v>0.59732824427480913</v>
      </c>
      <c r="L204" s="29">
        <f t="shared" si="39"/>
        <v>3</v>
      </c>
      <c r="M204" s="29">
        <f t="shared" si="40"/>
        <v>4</v>
      </c>
      <c r="N204" s="29">
        <f t="shared" si="41"/>
        <v>4</v>
      </c>
      <c r="O204" s="29">
        <f t="shared" si="42"/>
        <v>3</v>
      </c>
      <c r="P204" s="29">
        <v>25.099999999999994</v>
      </c>
      <c r="Q204" s="12">
        <f t="shared" si="34"/>
        <v>0.41984732824427479</v>
      </c>
      <c r="R204">
        <f t="shared" si="43"/>
        <v>3</v>
      </c>
    </row>
    <row r="205" spans="1:18" x14ac:dyDescent="0.25">
      <c r="A205" t="s">
        <v>431</v>
      </c>
      <c r="B205" t="s">
        <v>415</v>
      </c>
      <c r="C205" t="s">
        <v>432</v>
      </c>
      <c r="D205">
        <v>62.8</v>
      </c>
      <c r="E205">
        <v>69.599999999999994</v>
      </c>
      <c r="F205">
        <v>77.8</v>
      </c>
      <c r="G205">
        <v>81.3</v>
      </c>
      <c r="H205" s="4">
        <f t="shared" si="35"/>
        <v>0.22328244274809161</v>
      </c>
      <c r="I205" s="4">
        <f t="shared" si="36"/>
        <v>0.31106870229007633</v>
      </c>
      <c r="J205" s="4">
        <f t="shared" si="37"/>
        <v>0.46564885496183206</v>
      </c>
      <c r="K205" s="4">
        <f t="shared" si="38"/>
        <v>0.47328244274809161</v>
      </c>
      <c r="L205" s="29">
        <f t="shared" si="39"/>
        <v>2</v>
      </c>
      <c r="M205" s="29">
        <f t="shared" si="40"/>
        <v>2</v>
      </c>
      <c r="N205" s="29">
        <f t="shared" si="41"/>
        <v>3</v>
      </c>
      <c r="O205" s="29">
        <f t="shared" si="42"/>
        <v>3</v>
      </c>
      <c r="P205" s="29">
        <v>37.200000000000003</v>
      </c>
      <c r="Q205" s="12">
        <f t="shared" si="34"/>
        <v>0.76526717557251911</v>
      </c>
      <c r="R205">
        <f t="shared" si="43"/>
        <v>2</v>
      </c>
    </row>
    <row r="206" spans="1:18" x14ac:dyDescent="0.25">
      <c r="A206" t="s">
        <v>433</v>
      </c>
      <c r="B206" t="s">
        <v>415</v>
      </c>
      <c r="C206" t="s">
        <v>434</v>
      </c>
      <c r="D206">
        <v>87.1</v>
      </c>
      <c r="E206">
        <v>93.4</v>
      </c>
      <c r="F206">
        <v>104.8</v>
      </c>
      <c r="G206">
        <v>95.5</v>
      </c>
      <c r="H206" s="4">
        <f t="shared" si="35"/>
        <v>0.77099236641221369</v>
      </c>
      <c r="I206" s="4">
        <f t="shared" si="36"/>
        <v>0.79770992366412219</v>
      </c>
      <c r="J206" s="4">
        <f t="shared" si="37"/>
        <v>0.83587786259541985</v>
      </c>
      <c r="K206" s="4">
        <f t="shared" si="38"/>
        <v>0.67938931297709926</v>
      </c>
      <c r="L206" s="29">
        <f t="shared" si="39"/>
        <v>4</v>
      </c>
      <c r="M206" s="29">
        <f t="shared" si="40"/>
        <v>4</v>
      </c>
      <c r="N206" s="29">
        <f t="shared" si="41"/>
        <v>5</v>
      </c>
      <c r="O206" s="29">
        <f t="shared" si="42"/>
        <v>4</v>
      </c>
      <c r="P206" s="29">
        <v>12.900000000000006</v>
      </c>
      <c r="Q206" s="12">
        <f t="shared" si="34"/>
        <v>0.13740458015267176</v>
      </c>
      <c r="R206">
        <f t="shared" si="43"/>
        <v>5</v>
      </c>
    </row>
    <row r="207" spans="1:18" x14ac:dyDescent="0.25">
      <c r="A207" t="s">
        <v>435</v>
      </c>
      <c r="B207" t="s">
        <v>436</v>
      </c>
      <c r="C207" t="s">
        <v>437</v>
      </c>
      <c r="D207">
        <v>108.3</v>
      </c>
      <c r="E207">
        <v>112.9</v>
      </c>
      <c r="F207">
        <v>113.5</v>
      </c>
      <c r="G207">
        <v>114.9</v>
      </c>
      <c r="H207" s="4">
        <f t="shared" si="35"/>
        <v>0.89694656488549618</v>
      </c>
      <c r="I207" s="4">
        <f t="shared" si="36"/>
        <v>0.91984732824427484</v>
      </c>
      <c r="J207" s="4">
        <f t="shared" si="37"/>
        <v>0.89312977099236646</v>
      </c>
      <c r="K207" s="4">
        <f t="shared" si="38"/>
        <v>0.87786259541984735</v>
      </c>
      <c r="L207" s="29">
        <f t="shared" si="39"/>
        <v>5</v>
      </c>
      <c r="M207" s="29">
        <f t="shared" si="40"/>
        <v>5</v>
      </c>
      <c r="N207" s="29">
        <f t="shared" si="41"/>
        <v>5</v>
      </c>
      <c r="O207" s="29">
        <f t="shared" si="42"/>
        <v>5</v>
      </c>
      <c r="P207" s="29">
        <v>8.2999999999999972</v>
      </c>
      <c r="Q207" s="12">
        <f t="shared" si="34"/>
        <v>9.5419847328244281E-2</v>
      </c>
      <c r="R207">
        <f t="shared" si="43"/>
        <v>5</v>
      </c>
    </row>
    <row r="208" spans="1:18" x14ac:dyDescent="0.25">
      <c r="A208" t="s">
        <v>438</v>
      </c>
      <c r="B208" t="s">
        <v>439</v>
      </c>
      <c r="C208" t="s">
        <v>440</v>
      </c>
      <c r="D208">
        <v>94.5</v>
      </c>
      <c r="E208">
        <v>91.1</v>
      </c>
      <c r="F208">
        <v>96</v>
      </c>
      <c r="G208">
        <v>99.7</v>
      </c>
      <c r="H208" s="4">
        <f t="shared" si="35"/>
        <v>0.83206106870229013</v>
      </c>
      <c r="I208" s="4">
        <f t="shared" si="36"/>
        <v>0.77290076335877866</v>
      </c>
      <c r="J208" s="4">
        <f t="shared" si="37"/>
        <v>0.76335877862595425</v>
      </c>
      <c r="K208" s="4">
        <f t="shared" si="38"/>
        <v>0.72519083969465647</v>
      </c>
      <c r="L208" s="29">
        <f t="shared" si="39"/>
        <v>5</v>
      </c>
      <c r="M208" s="29">
        <f t="shared" si="40"/>
        <v>4</v>
      </c>
      <c r="N208" s="29">
        <f t="shared" si="41"/>
        <v>4</v>
      </c>
      <c r="O208" s="29">
        <f t="shared" si="42"/>
        <v>4</v>
      </c>
      <c r="P208" s="29">
        <v>5.5</v>
      </c>
      <c r="Q208" s="12">
        <f t="shared" ref="Q208:Q239" si="44">_xlfn.RANK.AVG(P208,P$2:P$266,1)/COUNTIF(P$2:P$266,"&gt;0")</f>
        <v>5.7251908396946563E-2</v>
      </c>
      <c r="R208">
        <f t="shared" si="43"/>
        <v>5</v>
      </c>
    </row>
    <row r="209" spans="1:18" x14ac:dyDescent="0.25">
      <c r="A209" t="s">
        <v>457</v>
      </c>
      <c r="B209" t="s">
        <v>439</v>
      </c>
      <c r="C209" t="s">
        <v>458</v>
      </c>
      <c r="D209">
        <v>90.2</v>
      </c>
      <c r="E209">
        <v>91.1</v>
      </c>
      <c r="F209">
        <v>91.2</v>
      </c>
      <c r="G209">
        <v>98</v>
      </c>
      <c r="H209" s="4">
        <f t="shared" si="35"/>
        <v>0.79770992366412219</v>
      </c>
      <c r="I209" s="4">
        <f t="shared" si="36"/>
        <v>0.77290076335877866</v>
      </c>
      <c r="J209" s="4">
        <f t="shared" si="37"/>
        <v>0.68511450381679384</v>
      </c>
      <c r="K209" s="4">
        <f t="shared" si="38"/>
        <v>0.70992366412213737</v>
      </c>
      <c r="L209" s="29">
        <f t="shared" si="39"/>
        <v>4</v>
      </c>
      <c r="M209" s="29">
        <f t="shared" si="40"/>
        <v>4</v>
      </c>
      <c r="N209" s="29">
        <f t="shared" si="41"/>
        <v>4</v>
      </c>
      <c r="O209" s="29">
        <f t="shared" si="42"/>
        <v>4</v>
      </c>
      <c r="P209" s="29">
        <v>9.7999999999999972</v>
      </c>
      <c r="Q209" s="12">
        <f t="shared" si="44"/>
        <v>0.10305343511450382</v>
      </c>
      <c r="R209">
        <f t="shared" si="43"/>
        <v>5</v>
      </c>
    </row>
    <row r="210" spans="1:18" x14ac:dyDescent="0.25">
      <c r="A210" t="s">
        <v>441</v>
      </c>
      <c r="B210" t="s">
        <v>439</v>
      </c>
      <c r="C210" t="s">
        <v>442</v>
      </c>
      <c r="D210">
        <v>101.9</v>
      </c>
      <c r="E210">
        <v>109.1</v>
      </c>
      <c r="F210">
        <v>104.4</v>
      </c>
      <c r="G210">
        <v>102.3</v>
      </c>
      <c r="H210" s="4">
        <f t="shared" si="35"/>
        <v>0.87977099236641221</v>
      </c>
      <c r="I210" s="4">
        <f t="shared" si="36"/>
        <v>0.9007633587786259</v>
      </c>
      <c r="J210" s="4">
        <f t="shared" si="37"/>
        <v>0.8282442748091603</v>
      </c>
      <c r="K210" s="4">
        <f t="shared" si="38"/>
        <v>0.7862595419847328</v>
      </c>
      <c r="L210" s="29">
        <f t="shared" si="39"/>
        <v>5</v>
      </c>
      <c r="M210" s="29">
        <f t="shared" si="40"/>
        <v>5</v>
      </c>
      <c r="N210" s="29">
        <f t="shared" si="41"/>
        <v>5</v>
      </c>
      <c r="O210" s="29">
        <f t="shared" si="42"/>
        <v>4</v>
      </c>
      <c r="P210" s="29">
        <v>1.9000000000000057</v>
      </c>
      <c r="Q210" s="12">
        <f t="shared" si="44"/>
        <v>2.0992366412213741E-2</v>
      </c>
      <c r="R210">
        <f t="shared" si="43"/>
        <v>5</v>
      </c>
    </row>
    <row r="211" spans="1:18" x14ac:dyDescent="0.25">
      <c r="A211" t="s">
        <v>443</v>
      </c>
      <c r="B211" t="s">
        <v>439</v>
      </c>
      <c r="C211" t="s">
        <v>444</v>
      </c>
      <c r="D211">
        <v>85.2</v>
      </c>
      <c r="E211">
        <v>90.8</v>
      </c>
      <c r="F211">
        <v>93.8</v>
      </c>
      <c r="G211">
        <v>105.5</v>
      </c>
      <c r="H211" s="4">
        <f t="shared" si="35"/>
        <v>0.73664122137404575</v>
      </c>
      <c r="I211" s="4">
        <f t="shared" si="36"/>
        <v>0.76145038167938928</v>
      </c>
      <c r="J211" s="4">
        <f t="shared" si="37"/>
        <v>0.71755725190839692</v>
      </c>
      <c r="K211" s="4">
        <f t="shared" si="38"/>
        <v>0.81679389312977102</v>
      </c>
      <c r="L211" s="29">
        <f t="shared" si="39"/>
        <v>4</v>
      </c>
      <c r="M211" s="29">
        <f t="shared" si="40"/>
        <v>4</v>
      </c>
      <c r="N211" s="29">
        <f t="shared" si="41"/>
        <v>4</v>
      </c>
      <c r="O211" s="29">
        <f t="shared" si="42"/>
        <v>5</v>
      </c>
      <c r="P211" s="29">
        <v>14.799999999999997</v>
      </c>
      <c r="Q211" s="12">
        <f t="shared" si="44"/>
        <v>0.17557251908396945</v>
      </c>
      <c r="R211">
        <f t="shared" si="43"/>
        <v>5</v>
      </c>
    </row>
    <row r="212" spans="1:18" x14ac:dyDescent="0.25">
      <c r="A212" t="s">
        <v>445</v>
      </c>
      <c r="B212" t="s">
        <v>439</v>
      </c>
      <c r="C212" t="s">
        <v>446</v>
      </c>
      <c r="D212">
        <v>55.7</v>
      </c>
      <c r="E212">
        <v>57.6</v>
      </c>
      <c r="F212">
        <v>65.5</v>
      </c>
      <c r="G212">
        <v>76</v>
      </c>
      <c r="H212" s="4">
        <f t="shared" si="35"/>
        <v>0.12022900763358779</v>
      </c>
      <c r="I212" s="4">
        <f t="shared" si="36"/>
        <v>6.4885496183206104E-2</v>
      </c>
      <c r="J212" s="4">
        <f t="shared" si="37"/>
        <v>0.17748091603053434</v>
      </c>
      <c r="K212" s="4">
        <f t="shared" si="38"/>
        <v>0.35496183206106868</v>
      </c>
      <c r="L212" s="29">
        <f t="shared" si="39"/>
        <v>1</v>
      </c>
      <c r="M212" s="29">
        <f t="shared" si="40"/>
        <v>1</v>
      </c>
      <c r="N212" s="29">
        <f t="shared" si="41"/>
        <v>1</v>
      </c>
      <c r="O212" s="29">
        <f t="shared" si="42"/>
        <v>2</v>
      </c>
      <c r="P212" s="29">
        <v>44.3</v>
      </c>
      <c r="Q212" s="12">
        <f t="shared" si="44"/>
        <v>0.87595419847328249</v>
      </c>
      <c r="R212">
        <f t="shared" si="43"/>
        <v>1</v>
      </c>
    </row>
    <row r="213" spans="1:18" x14ac:dyDescent="0.25">
      <c r="A213" t="s">
        <v>459</v>
      </c>
      <c r="B213" t="s">
        <v>439</v>
      </c>
      <c r="C213" t="s">
        <v>460</v>
      </c>
      <c r="D213">
        <v>52.1</v>
      </c>
      <c r="E213">
        <v>55.1</v>
      </c>
      <c r="F213">
        <v>60.7</v>
      </c>
      <c r="G213">
        <v>68.8</v>
      </c>
      <c r="H213" s="4">
        <f t="shared" si="35"/>
        <v>4.5801526717557252E-2</v>
      </c>
      <c r="I213" s="4">
        <f t="shared" si="36"/>
        <v>4.1984732824427481E-2</v>
      </c>
      <c r="J213" s="4">
        <f t="shared" si="37"/>
        <v>6.4885496183206104E-2</v>
      </c>
      <c r="K213" s="4">
        <f t="shared" si="38"/>
        <v>0.19847328244274809</v>
      </c>
      <c r="L213" s="29">
        <f t="shared" si="39"/>
        <v>1</v>
      </c>
      <c r="M213" s="29">
        <f t="shared" si="40"/>
        <v>1</v>
      </c>
      <c r="N213" s="29">
        <f t="shared" si="41"/>
        <v>1</v>
      </c>
      <c r="O213" s="29">
        <f t="shared" si="42"/>
        <v>1</v>
      </c>
      <c r="P213" s="29">
        <v>47.9</v>
      </c>
      <c r="Q213" s="12">
        <f t="shared" si="44"/>
        <v>0.95419847328244278</v>
      </c>
      <c r="R213">
        <f t="shared" si="43"/>
        <v>1</v>
      </c>
    </row>
    <row r="214" spans="1:18" x14ac:dyDescent="0.25">
      <c r="A214" t="s">
        <v>447</v>
      </c>
      <c r="B214" t="s">
        <v>439</v>
      </c>
      <c r="C214" t="s">
        <v>448</v>
      </c>
      <c r="D214">
        <v>82.7</v>
      </c>
      <c r="E214">
        <v>84.3</v>
      </c>
      <c r="F214">
        <v>86.4</v>
      </c>
      <c r="G214">
        <v>101.6</v>
      </c>
      <c r="H214" s="4">
        <f t="shared" si="35"/>
        <v>0.69465648854961837</v>
      </c>
      <c r="I214" s="4">
        <f t="shared" si="36"/>
        <v>0.64885496183206104</v>
      </c>
      <c r="J214" s="4">
        <f t="shared" si="37"/>
        <v>0.63358778625954193</v>
      </c>
      <c r="K214" s="4">
        <f t="shared" si="38"/>
        <v>0.77099236641221369</v>
      </c>
      <c r="L214" s="29">
        <f t="shared" si="39"/>
        <v>4</v>
      </c>
      <c r="M214" s="29">
        <f t="shared" si="40"/>
        <v>4</v>
      </c>
      <c r="N214" s="29">
        <f t="shared" si="41"/>
        <v>4</v>
      </c>
      <c r="O214" s="29">
        <f t="shared" si="42"/>
        <v>4</v>
      </c>
      <c r="P214" s="29">
        <v>17.299999999999997</v>
      </c>
      <c r="Q214" s="12">
        <f t="shared" si="44"/>
        <v>0.24045801526717558</v>
      </c>
      <c r="R214">
        <f t="shared" si="43"/>
        <v>4</v>
      </c>
    </row>
    <row r="215" spans="1:18" x14ac:dyDescent="0.25">
      <c r="A215" t="s">
        <v>449</v>
      </c>
      <c r="B215" t="s">
        <v>439</v>
      </c>
      <c r="C215" t="s">
        <v>450</v>
      </c>
      <c r="D215">
        <v>89.5</v>
      </c>
      <c r="E215">
        <v>94.2</v>
      </c>
      <c r="F215">
        <v>98.6</v>
      </c>
      <c r="G215">
        <v>97.6</v>
      </c>
      <c r="H215" s="4">
        <f t="shared" si="35"/>
        <v>0.7862595419847328</v>
      </c>
      <c r="I215" s="4">
        <f t="shared" si="36"/>
        <v>0.81297709923664119</v>
      </c>
      <c r="J215" s="4">
        <f t="shared" si="37"/>
        <v>0.78435114503816794</v>
      </c>
      <c r="K215" s="4">
        <f t="shared" si="38"/>
        <v>0.69847328244274809</v>
      </c>
      <c r="L215" s="29">
        <f t="shared" si="39"/>
        <v>4</v>
      </c>
      <c r="M215" s="29">
        <f t="shared" si="40"/>
        <v>5</v>
      </c>
      <c r="N215" s="29">
        <f t="shared" si="41"/>
        <v>4</v>
      </c>
      <c r="O215" s="29">
        <f t="shared" si="42"/>
        <v>4</v>
      </c>
      <c r="P215" s="29">
        <v>10.5</v>
      </c>
      <c r="Q215" s="12">
        <f t="shared" si="44"/>
        <v>0.11450381679389313</v>
      </c>
      <c r="R215">
        <f t="shared" si="43"/>
        <v>5</v>
      </c>
    </row>
    <row r="216" spans="1:18" x14ac:dyDescent="0.25">
      <c r="A216" t="s">
        <v>451</v>
      </c>
      <c r="B216" t="s">
        <v>439</v>
      </c>
      <c r="C216" t="s">
        <v>452</v>
      </c>
      <c r="D216">
        <v>47.2</v>
      </c>
      <c r="E216">
        <v>48.3</v>
      </c>
      <c r="F216">
        <v>45.6</v>
      </c>
      <c r="G216">
        <v>45.1</v>
      </c>
      <c r="H216" s="4">
        <f t="shared" si="35"/>
        <v>1.9083969465648856E-2</v>
      </c>
      <c r="I216" s="4">
        <f t="shared" si="36"/>
        <v>1.9083969465648856E-2</v>
      </c>
      <c r="J216" s="4">
        <f t="shared" si="37"/>
        <v>7.6335877862595417E-3</v>
      </c>
      <c r="K216" s="4">
        <f t="shared" si="38"/>
        <v>1.1450381679389313E-2</v>
      </c>
      <c r="L216" s="29">
        <f t="shared" si="39"/>
        <v>1</v>
      </c>
      <c r="M216" s="29">
        <f t="shared" si="40"/>
        <v>1</v>
      </c>
      <c r="N216" s="29">
        <f t="shared" si="41"/>
        <v>1</v>
      </c>
      <c r="O216" s="29">
        <f t="shared" si="42"/>
        <v>1</v>
      </c>
      <c r="P216" s="29">
        <v>52.8</v>
      </c>
      <c r="Q216" s="12">
        <f t="shared" si="44"/>
        <v>0.98091603053435117</v>
      </c>
      <c r="R216">
        <f t="shared" si="43"/>
        <v>1</v>
      </c>
    </row>
    <row r="217" spans="1:18" x14ac:dyDescent="0.25">
      <c r="A217" t="s">
        <v>453</v>
      </c>
      <c r="B217" t="s">
        <v>439</v>
      </c>
      <c r="C217" t="s">
        <v>454</v>
      </c>
      <c r="D217">
        <v>72.3</v>
      </c>
      <c r="E217">
        <v>76.099999999999994</v>
      </c>
      <c r="F217">
        <v>79.099999999999994</v>
      </c>
      <c r="G217">
        <v>84</v>
      </c>
      <c r="H217" s="4">
        <f t="shared" si="35"/>
        <v>0.48473282442748089</v>
      </c>
      <c r="I217" s="4">
        <f t="shared" si="36"/>
        <v>0.48854961832061067</v>
      </c>
      <c r="J217" s="4">
        <f t="shared" si="37"/>
        <v>0.48091603053435117</v>
      </c>
      <c r="K217" s="4">
        <f t="shared" si="38"/>
        <v>0.52290076335877866</v>
      </c>
      <c r="L217" s="29">
        <f t="shared" si="39"/>
        <v>3</v>
      </c>
      <c r="M217" s="29">
        <f t="shared" si="40"/>
        <v>3</v>
      </c>
      <c r="N217" s="29">
        <f t="shared" si="41"/>
        <v>3</v>
      </c>
      <c r="O217" s="29">
        <f t="shared" si="42"/>
        <v>3</v>
      </c>
      <c r="P217" s="29">
        <v>27.700000000000003</v>
      </c>
      <c r="Q217" s="12">
        <f t="shared" si="44"/>
        <v>0.48091603053435117</v>
      </c>
      <c r="R217">
        <f t="shared" si="43"/>
        <v>3</v>
      </c>
    </row>
    <row r="218" spans="1:18" x14ac:dyDescent="0.25">
      <c r="A218" t="s">
        <v>455</v>
      </c>
      <c r="B218" t="s">
        <v>439</v>
      </c>
      <c r="C218" t="s">
        <v>456</v>
      </c>
      <c r="D218">
        <v>80.8</v>
      </c>
      <c r="E218">
        <v>83.7</v>
      </c>
      <c r="F218">
        <v>95.7</v>
      </c>
      <c r="G218">
        <v>102.2</v>
      </c>
      <c r="H218" s="4">
        <f t="shared" si="35"/>
        <v>0.66412213740458015</v>
      </c>
      <c r="I218" s="4">
        <f t="shared" si="36"/>
        <v>0.63740458015267176</v>
      </c>
      <c r="J218" s="4">
        <f t="shared" si="37"/>
        <v>0.75381679389312972</v>
      </c>
      <c r="K218" s="4">
        <f t="shared" si="38"/>
        <v>0.78244274809160308</v>
      </c>
      <c r="L218" s="29">
        <f t="shared" si="39"/>
        <v>4</v>
      </c>
      <c r="M218" s="29">
        <f t="shared" si="40"/>
        <v>4</v>
      </c>
      <c r="N218" s="29">
        <f t="shared" si="41"/>
        <v>4</v>
      </c>
      <c r="O218" s="29">
        <f t="shared" si="42"/>
        <v>4</v>
      </c>
      <c r="P218" s="29">
        <v>19.200000000000003</v>
      </c>
      <c r="Q218" s="12">
        <f t="shared" si="44"/>
        <v>0.28244274809160308</v>
      </c>
      <c r="R218">
        <f t="shared" si="43"/>
        <v>4</v>
      </c>
    </row>
    <row r="219" spans="1:18" x14ac:dyDescent="0.25">
      <c r="A219" t="s">
        <v>461</v>
      </c>
      <c r="B219" t="s">
        <v>462</v>
      </c>
      <c r="C219" t="s">
        <v>463</v>
      </c>
      <c r="D219">
        <v>61.6</v>
      </c>
      <c r="E219">
        <v>68.400000000000006</v>
      </c>
      <c r="F219">
        <v>64</v>
      </c>
      <c r="G219">
        <v>73.5</v>
      </c>
      <c r="H219" s="4">
        <f t="shared" si="35"/>
        <v>0.19465648854961831</v>
      </c>
      <c r="I219" s="4">
        <f t="shared" si="36"/>
        <v>0.27480916030534353</v>
      </c>
      <c r="J219" s="4">
        <f t="shared" si="37"/>
        <v>0.13740458015267176</v>
      </c>
      <c r="K219" s="4">
        <f t="shared" si="38"/>
        <v>0.31679389312977096</v>
      </c>
      <c r="L219" s="29">
        <f t="shared" si="39"/>
        <v>1</v>
      </c>
      <c r="M219" s="29">
        <f t="shared" si="40"/>
        <v>2</v>
      </c>
      <c r="N219" s="29">
        <f t="shared" si="41"/>
        <v>1</v>
      </c>
      <c r="O219" s="29">
        <f t="shared" si="42"/>
        <v>2</v>
      </c>
      <c r="P219" s="29">
        <v>38.4</v>
      </c>
      <c r="Q219" s="12">
        <f t="shared" si="44"/>
        <v>0.79389312977099236</v>
      </c>
      <c r="R219">
        <f t="shared" si="43"/>
        <v>2</v>
      </c>
    </row>
    <row r="220" spans="1:18" x14ac:dyDescent="0.25">
      <c r="A220" t="s">
        <v>464</v>
      </c>
      <c r="B220" t="s">
        <v>462</v>
      </c>
      <c r="C220" t="s">
        <v>465</v>
      </c>
      <c r="D220">
        <v>54.7</v>
      </c>
      <c r="E220">
        <v>64.099999999999994</v>
      </c>
      <c r="F220">
        <v>64.8</v>
      </c>
      <c r="G220">
        <v>63.5</v>
      </c>
      <c r="H220" s="4">
        <f t="shared" si="35"/>
        <v>0.10114503816793893</v>
      </c>
      <c r="I220" s="4">
        <f t="shared" si="36"/>
        <v>0.18129770992366412</v>
      </c>
      <c r="J220" s="4">
        <f t="shared" si="37"/>
        <v>0.15458015267175573</v>
      </c>
      <c r="K220" s="4">
        <f t="shared" si="38"/>
        <v>9.9236641221374045E-2</v>
      </c>
      <c r="L220" s="29">
        <f t="shared" si="39"/>
        <v>1</v>
      </c>
      <c r="M220" s="29">
        <f t="shared" si="40"/>
        <v>1</v>
      </c>
      <c r="N220" s="29">
        <f t="shared" si="41"/>
        <v>1</v>
      </c>
      <c r="O220" s="29">
        <f t="shared" si="42"/>
        <v>1</v>
      </c>
      <c r="P220" s="29">
        <v>45.3</v>
      </c>
      <c r="Q220" s="12">
        <f t="shared" si="44"/>
        <v>0.89885496183206104</v>
      </c>
      <c r="R220">
        <f t="shared" si="43"/>
        <v>1</v>
      </c>
    </row>
    <row r="221" spans="1:18" x14ac:dyDescent="0.25">
      <c r="A221" t="s">
        <v>466</v>
      </c>
      <c r="B221" t="s">
        <v>462</v>
      </c>
      <c r="C221" t="s">
        <v>467</v>
      </c>
      <c r="D221">
        <v>76.2</v>
      </c>
      <c r="E221">
        <v>75.099999999999994</v>
      </c>
      <c r="F221">
        <v>79.400000000000006</v>
      </c>
      <c r="G221">
        <v>79.099999999999994</v>
      </c>
      <c r="H221" s="4">
        <f t="shared" si="35"/>
        <v>0.5725190839694656</v>
      </c>
      <c r="I221" s="4">
        <f t="shared" si="36"/>
        <v>0.46564885496183206</v>
      </c>
      <c r="J221" s="4">
        <f t="shared" si="37"/>
        <v>0.48854961832061067</v>
      </c>
      <c r="K221" s="4">
        <f t="shared" si="38"/>
        <v>0.39885496183206109</v>
      </c>
      <c r="L221" s="29">
        <f t="shared" si="39"/>
        <v>3</v>
      </c>
      <c r="M221" s="29">
        <f t="shared" si="40"/>
        <v>3</v>
      </c>
      <c r="N221" s="29">
        <f t="shared" si="41"/>
        <v>3</v>
      </c>
      <c r="O221" s="29">
        <f t="shared" si="42"/>
        <v>2</v>
      </c>
      <c r="P221" s="29">
        <v>23.799999999999997</v>
      </c>
      <c r="Q221" s="12">
        <f t="shared" si="44"/>
        <v>0.38358778625954199</v>
      </c>
      <c r="R221">
        <f t="shared" si="43"/>
        <v>4</v>
      </c>
    </row>
    <row r="222" spans="1:18" x14ac:dyDescent="0.25">
      <c r="A222" t="s">
        <v>468</v>
      </c>
      <c r="B222" t="s">
        <v>462</v>
      </c>
      <c r="C222" t="s">
        <v>469</v>
      </c>
      <c r="D222">
        <v>108</v>
      </c>
      <c r="E222">
        <v>107</v>
      </c>
      <c r="F222">
        <v>109.2</v>
      </c>
      <c r="G222">
        <v>119.2</v>
      </c>
      <c r="H222" s="4">
        <f t="shared" si="35"/>
        <v>0.89312977099236646</v>
      </c>
      <c r="I222" s="4">
        <f t="shared" si="36"/>
        <v>0.89312977099236646</v>
      </c>
      <c r="J222" s="4">
        <f t="shared" si="37"/>
        <v>0.85877862595419852</v>
      </c>
      <c r="K222" s="4">
        <f t="shared" si="38"/>
        <v>0.90839694656488545</v>
      </c>
      <c r="L222" s="29">
        <f t="shared" si="39"/>
        <v>5</v>
      </c>
      <c r="M222" s="29">
        <f t="shared" si="40"/>
        <v>5</v>
      </c>
      <c r="N222" s="29">
        <f t="shared" si="41"/>
        <v>5</v>
      </c>
      <c r="O222" s="29">
        <f t="shared" si="42"/>
        <v>5</v>
      </c>
      <c r="P222" s="29">
        <v>8</v>
      </c>
      <c r="Q222" s="12">
        <f t="shared" si="44"/>
        <v>8.5877862595419852E-2</v>
      </c>
      <c r="R222">
        <f t="shared" si="43"/>
        <v>5</v>
      </c>
    </row>
    <row r="223" spans="1:18" x14ac:dyDescent="0.25">
      <c r="A223" t="s">
        <v>470</v>
      </c>
      <c r="B223" t="s">
        <v>462</v>
      </c>
      <c r="C223" t="s">
        <v>471</v>
      </c>
      <c r="D223">
        <v>76.599999999999994</v>
      </c>
      <c r="E223">
        <v>82.5</v>
      </c>
      <c r="F223">
        <v>86.3</v>
      </c>
      <c r="G223">
        <v>87.7</v>
      </c>
      <c r="H223" s="4">
        <f t="shared" si="35"/>
        <v>0.59160305343511455</v>
      </c>
      <c r="I223" s="4">
        <f t="shared" si="36"/>
        <v>0.60305343511450382</v>
      </c>
      <c r="J223" s="4">
        <f t="shared" si="37"/>
        <v>0.62786259541984735</v>
      </c>
      <c r="K223" s="4">
        <f t="shared" si="38"/>
        <v>0.58206106870229013</v>
      </c>
      <c r="L223" s="29">
        <f t="shared" si="39"/>
        <v>3</v>
      </c>
      <c r="M223" s="29">
        <f t="shared" si="40"/>
        <v>4</v>
      </c>
      <c r="N223" s="29">
        <f t="shared" si="41"/>
        <v>4</v>
      </c>
      <c r="O223" s="29">
        <f t="shared" si="42"/>
        <v>3</v>
      </c>
      <c r="P223" s="29">
        <v>23.400000000000006</v>
      </c>
      <c r="Q223" s="12">
        <f t="shared" si="44"/>
        <v>0.36259541984732824</v>
      </c>
      <c r="R223">
        <f t="shared" si="43"/>
        <v>4</v>
      </c>
    </row>
    <row r="224" spans="1:18" x14ac:dyDescent="0.25">
      <c r="A224" t="s">
        <v>472</v>
      </c>
      <c r="B224" t="s">
        <v>473</v>
      </c>
      <c r="C224" t="s">
        <v>474</v>
      </c>
      <c r="D224">
        <v>82.8</v>
      </c>
      <c r="E224">
        <v>84.4</v>
      </c>
      <c r="F224">
        <v>95.4</v>
      </c>
      <c r="G224">
        <v>98.3</v>
      </c>
      <c r="H224" s="4">
        <f t="shared" si="35"/>
        <v>0.69847328244274809</v>
      </c>
      <c r="I224" s="4">
        <f t="shared" si="36"/>
        <v>0.65458015267175573</v>
      </c>
      <c r="J224" s="4">
        <f t="shared" si="37"/>
        <v>0.74236641221374045</v>
      </c>
      <c r="K224" s="4">
        <f t="shared" si="38"/>
        <v>0.71946564885496178</v>
      </c>
      <c r="L224" s="29">
        <f t="shared" si="39"/>
        <v>4</v>
      </c>
      <c r="M224" s="29">
        <f t="shared" si="40"/>
        <v>4</v>
      </c>
      <c r="N224" s="29">
        <f t="shared" si="41"/>
        <v>4</v>
      </c>
      <c r="O224" s="29">
        <f t="shared" si="42"/>
        <v>4</v>
      </c>
      <c r="P224" s="29">
        <v>17.200000000000003</v>
      </c>
      <c r="Q224" s="12">
        <f t="shared" si="44"/>
        <v>0.23664122137404581</v>
      </c>
      <c r="R224">
        <f t="shared" si="43"/>
        <v>4</v>
      </c>
    </row>
    <row r="225" spans="1:18" x14ac:dyDescent="0.25">
      <c r="A225" t="s">
        <v>475</v>
      </c>
      <c r="B225" t="s">
        <v>473</v>
      </c>
      <c r="C225" t="s">
        <v>476</v>
      </c>
      <c r="D225">
        <v>54.1</v>
      </c>
      <c r="E225">
        <v>48.9</v>
      </c>
      <c r="F225">
        <v>105</v>
      </c>
      <c r="G225">
        <v>46.1</v>
      </c>
      <c r="H225" s="4">
        <f t="shared" si="35"/>
        <v>7.8244274809160311E-2</v>
      </c>
      <c r="I225" s="4">
        <f t="shared" si="36"/>
        <v>2.2900763358778626E-2</v>
      </c>
      <c r="J225" s="4">
        <f t="shared" si="37"/>
        <v>0.84351145038167941</v>
      </c>
      <c r="K225" s="4">
        <f t="shared" si="38"/>
        <v>1.5267175572519083E-2</v>
      </c>
      <c r="L225" s="29">
        <f t="shared" si="39"/>
        <v>1</v>
      </c>
      <c r="M225" s="29">
        <f t="shared" si="40"/>
        <v>1</v>
      </c>
      <c r="N225" s="29">
        <f t="shared" si="41"/>
        <v>5</v>
      </c>
      <c r="O225" s="29">
        <f t="shared" si="42"/>
        <v>1</v>
      </c>
      <c r="P225" s="29">
        <v>45.9</v>
      </c>
      <c r="Q225" s="12">
        <f t="shared" si="44"/>
        <v>0.9217557251908397</v>
      </c>
      <c r="R225">
        <f t="shared" si="43"/>
        <v>1</v>
      </c>
    </row>
    <row r="226" spans="1:18" x14ac:dyDescent="0.25">
      <c r="A226" t="s">
        <v>477</v>
      </c>
      <c r="B226" t="s">
        <v>473</v>
      </c>
      <c r="C226" t="s">
        <v>478</v>
      </c>
      <c r="D226">
        <v>127.5</v>
      </c>
      <c r="E226">
        <v>141.4</v>
      </c>
      <c r="F226">
        <v>135.6</v>
      </c>
      <c r="G226">
        <v>136.6</v>
      </c>
      <c r="H226" s="4">
        <f t="shared" si="35"/>
        <v>0.96183206106870234</v>
      </c>
      <c r="I226" s="4">
        <f t="shared" si="36"/>
        <v>0.98473282442748089</v>
      </c>
      <c r="J226" s="4">
        <f t="shared" si="37"/>
        <v>0.95419847328244278</v>
      </c>
      <c r="K226" s="4">
        <f t="shared" si="38"/>
        <v>0.94847328244274809</v>
      </c>
      <c r="L226" s="29">
        <f t="shared" si="39"/>
        <v>5</v>
      </c>
      <c r="M226" s="29">
        <f t="shared" si="40"/>
        <v>5</v>
      </c>
      <c r="N226" s="29">
        <f t="shared" si="41"/>
        <v>5</v>
      </c>
      <c r="O226" s="29">
        <f t="shared" si="42"/>
        <v>5</v>
      </c>
      <c r="P226" s="29">
        <v>27.5</v>
      </c>
      <c r="Q226" s="12">
        <f t="shared" si="44"/>
        <v>0.46755725190839692</v>
      </c>
      <c r="R226">
        <f t="shared" si="43"/>
        <v>3</v>
      </c>
    </row>
    <row r="227" spans="1:18" x14ac:dyDescent="0.25">
      <c r="A227" t="s">
        <v>479</v>
      </c>
      <c r="B227" t="s">
        <v>473</v>
      </c>
      <c r="C227" t="s">
        <v>480</v>
      </c>
      <c r="D227">
        <v>82.3</v>
      </c>
      <c r="E227">
        <v>89.6</v>
      </c>
      <c r="F227">
        <v>89.7</v>
      </c>
      <c r="G227">
        <v>77.8</v>
      </c>
      <c r="H227" s="4">
        <f t="shared" si="35"/>
        <v>0.69083969465648853</v>
      </c>
      <c r="I227" s="4">
        <f t="shared" si="36"/>
        <v>0.73664122137404575</v>
      </c>
      <c r="J227" s="4">
        <f t="shared" si="37"/>
        <v>0.66793893129770987</v>
      </c>
      <c r="K227" s="4">
        <f t="shared" si="38"/>
        <v>0.38549618320610685</v>
      </c>
      <c r="L227" s="29">
        <f t="shared" si="39"/>
        <v>4</v>
      </c>
      <c r="M227" s="29">
        <f t="shared" si="40"/>
        <v>4</v>
      </c>
      <c r="N227" s="29">
        <f t="shared" si="41"/>
        <v>4</v>
      </c>
      <c r="O227" s="29">
        <f t="shared" si="42"/>
        <v>2</v>
      </c>
      <c r="P227" s="29">
        <v>17.700000000000003</v>
      </c>
      <c r="Q227" s="12">
        <f t="shared" si="44"/>
        <v>0.24809160305343511</v>
      </c>
      <c r="R227">
        <f t="shared" si="43"/>
        <v>4</v>
      </c>
    </row>
    <row r="228" spans="1:18" x14ac:dyDescent="0.25">
      <c r="A228" t="s">
        <v>481</v>
      </c>
      <c r="B228" t="s">
        <v>473</v>
      </c>
      <c r="C228" t="s">
        <v>482</v>
      </c>
      <c r="D228">
        <v>78.7</v>
      </c>
      <c r="E228">
        <v>82.2</v>
      </c>
      <c r="F228">
        <v>81.900000000000006</v>
      </c>
      <c r="G228">
        <v>85.9</v>
      </c>
      <c r="H228" s="4">
        <f t="shared" si="35"/>
        <v>0.61832061068702293</v>
      </c>
      <c r="I228" s="4">
        <f t="shared" si="36"/>
        <v>0.58396946564885499</v>
      </c>
      <c r="J228" s="4">
        <f t="shared" si="37"/>
        <v>0.53435114503816794</v>
      </c>
      <c r="K228" s="4">
        <f t="shared" si="38"/>
        <v>0.54961832061068705</v>
      </c>
      <c r="L228" s="29">
        <f t="shared" si="39"/>
        <v>4</v>
      </c>
      <c r="M228" s="29">
        <f t="shared" si="40"/>
        <v>3</v>
      </c>
      <c r="N228" s="29">
        <f t="shared" si="41"/>
        <v>3</v>
      </c>
      <c r="O228" s="29">
        <f t="shared" si="42"/>
        <v>3</v>
      </c>
      <c r="P228" s="29">
        <v>21.299999999999997</v>
      </c>
      <c r="Q228" s="12">
        <f t="shared" si="44"/>
        <v>0.3282442748091603</v>
      </c>
      <c r="R228">
        <f t="shared" si="43"/>
        <v>4</v>
      </c>
    </row>
    <row r="229" spans="1:18" x14ac:dyDescent="0.25">
      <c r="A229" t="s">
        <v>483</v>
      </c>
      <c r="B229" t="s">
        <v>473</v>
      </c>
      <c r="C229" t="s">
        <v>484</v>
      </c>
      <c r="D229">
        <v>77.7</v>
      </c>
      <c r="E229">
        <v>75.400000000000006</v>
      </c>
      <c r="F229">
        <v>73.3</v>
      </c>
      <c r="G229">
        <v>76.8</v>
      </c>
      <c r="H229" s="4">
        <f t="shared" si="35"/>
        <v>0.60687022900763354</v>
      </c>
      <c r="I229" s="4">
        <f t="shared" si="36"/>
        <v>0.47328244274809161</v>
      </c>
      <c r="J229" s="4">
        <f t="shared" si="37"/>
        <v>0.35877862595419846</v>
      </c>
      <c r="K229" s="4">
        <f t="shared" si="38"/>
        <v>0.37786259541984735</v>
      </c>
      <c r="L229" s="29">
        <f t="shared" si="39"/>
        <v>4</v>
      </c>
      <c r="M229" s="29">
        <f t="shared" si="40"/>
        <v>3</v>
      </c>
      <c r="N229" s="29">
        <f t="shared" si="41"/>
        <v>2</v>
      </c>
      <c r="O229" s="29">
        <f t="shared" si="42"/>
        <v>2</v>
      </c>
      <c r="P229" s="29">
        <v>22.299999999999997</v>
      </c>
      <c r="Q229" s="12">
        <f t="shared" si="44"/>
        <v>0.34351145038167941</v>
      </c>
      <c r="R229">
        <f t="shared" si="43"/>
        <v>4</v>
      </c>
    </row>
    <row r="230" spans="1:18" x14ac:dyDescent="0.25">
      <c r="A230" t="s">
        <v>485</v>
      </c>
      <c r="B230" t="s">
        <v>473</v>
      </c>
      <c r="C230" t="s">
        <v>486</v>
      </c>
      <c r="D230">
        <v>135.30000000000001</v>
      </c>
      <c r="E230">
        <v>113.9</v>
      </c>
      <c r="F230">
        <v>115.8</v>
      </c>
      <c r="G230">
        <v>126.6</v>
      </c>
      <c r="H230" s="4">
        <f t="shared" si="35"/>
        <v>0.98473282442748089</v>
      </c>
      <c r="I230" s="4">
        <f t="shared" si="36"/>
        <v>0.9274809160305344</v>
      </c>
      <c r="J230" s="4">
        <f t="shared" si="37"/>
        <v>0.90839694656488545</v>
      </c>
      <c r="K230" s="4">
        <f t="shared" si="38"/>
        <v>0.9274809160305344</v>
      </c>
      <c r="L230" s="29">
        <f t="shared" si="39"/>
        <v>5</v>
      </c>
      <c r="M230" s="29">
        <f t="shared" si="40"/>
        <v>5</v>
      </c>
      <c r="N230" s="29">
        <f t="shared" si="41"/>
        <v>5</v>
      </c>
      <c r="O230" s="29">
        <f t="shared" si="42"/>
        <v>5</v>
      </c>
      <c r="P230" s="29">
        <v>35.300000000000011</v>
      </c>
      <c r="Q230" s="12">
        <f t="shared" si="44"/>
        <v>0.7137404580152672</v>
      </c>
      <c r="R230">
        <f t="shared" si="43"/>
        <v>2</v>
      </c>
    </row>
    <row r="231" spans="1:18" x14ac:dyDescent="0.25">
      <c r="A231" t="s">
        <v>489</v>
      </c>
      <c r="B231" t="s">
        <v>473</v>
      </c>
      <c r="C231" t="s">
        <v>490</v>
      </c>
      <c r="D231">
        <v>133.1</v>
      </c>
      <c r="E231">
        <v>130.80000000000001</v>
      </c>
      <c r="F231">
        <v>127.6</v>
      </c>
      <c r="G231">
        <v>131.4</v>
      </c>
      <c r="H231" s="4">
        <f t="shared" si="35"/>
        <v>0.98091603053435117</v>
      </c>
      <c r="I231" s="4">
        <f t="shared" si="36"/>
        <v>0.96946564885496178</v>
      </c>
      <c r="J231" s="4">
        <f t="shared" si="37"/>
        <v>0.94656488549618323</v>
      </c>
      <c r="K231" s="4">
        <f t="shared" si="38"/>
        <v>0.93893129770992367</v>
      </c>
      <c r="L231" s="29">
        <f t="shared" si="39"/>
        <v>5</v>
      </c>
      <c r="M231" s="29">
        <f t="shared" si="40"/>
        <v>5</v>
      </c>
      <c r="N231" s="29">
        <f t="shared" si="41"/>
        <v>5</v>
      </c>
      <c r="O231" s="29">
        <f t="shared" si="42"/>
        <v>5</v>
      </c>
      <c r="P231" s="29">
        <v>33.099999999999994</v>
      </c>
      <c r="Q231" s="12">
        <f t="shared" si="44"/>
        <v>0.65267175572519087</v>
      </c>
      <c r="R231">
        <f t="shared" si="43"/>
        <v>2</v>
      </c>
    </row>
    <row r="232" spans="1:18" x14ac:dyDescent="0.25">
      <c r="A232" t="s">
        <v>487</v>
      </c>
      <c r="B232" t="s">
        <v>473</v>
      </c>
      <c r="C232" t="s">
        <v>488</v>
      </c>
      <c r="D232">
        <v>62</v>
      </c>
      <c r="E232">
        <v>62.1</v>
      </c>
      <c r="F232">
        <v>61.8</v>
      </c>
      <c r="G232">
        <v>59.4</v>
      </c>
      <c r="H232" s="4">
        <f t="shared" si="35"/>
        <v>0.20610687022900764</v>
      </c>
      <c r="I232" s="4">
        <f t="shared" si="36"/>
        <v>0.13740458015267176</v>
      </c>
      <c r="J232" s="4">
        <f t="shared" si="37"/>
        <v>9.1603053435114504E-2</v>
      </c>
      <c r="K232" s="4">
        <f t="shared" si="38"/>
        <v>4.3893129770992363E-2</v>
      </c>
      <c r="L232" s="29">
        <f t="shared" si="39"/>
        <v>2</v>
      </c>
      <c r="M232" s="29">
        <f t="shared" si="40"/>
        <v>1</v>
      </c>
      <c r="N232" s="29">
        <f t="shared" si="41"/>
        <v>1</v>
      </c>
      <c r="O232" s="29">
        <f t="shared" si="42"/>
        <v>1</v>
      </c>
      <c r="P232" s="29">
        <v>38</v>
      </c>
      <c r="Q232" s="12">
        <f t="shared" si="44"/>
        <v>0.78244274809160308</v>
      </c>
      <c r="R232">
        <f t="shared" si="43"/>
        <v>2</v>
      </c>
    </row>
    <row r="233" spans="1:18" x14ac:dyDescent="0.25">
      <c r="A233" t="s">
        <v>491</v>
      </c>
      <c r="B233" t="s">
        <v>473</v>
      </c>
      <c r="C233" t="s">
        <v>492</v>
      </c>
      <c r="D233">
        <v>63.4</v>
      </c>
      <c r="E233">
        <v>62.3</v>
      </c>
      <c r="F233">
        <v>67.2</v>
      </c>
      <c r="G233">
        <v>72.099999999999994</v>
      </c>
      <c r="H233" s="4">
        <f t="shared" si="35"/>
        <v>0.23091603053435114</v>
      </c>
      <c r="I233" s="4">
        <f t="shared" si="36"/>
        <v>0.14122137404580154</v>
      </c>
      <c r="J233" s="4">
        <f t="shared" si="37"/>
        <v>0.19465648854961831</v>
      </c>
      <c r="K233" s="4">
        <f t="shared" si="38"/>
        <v>0.2862595419847328</v>
      </c>
      <c r="L233" s="29">
        <f t="shared" si="39"/>
        <v>2</v>
      </c>
      <c r="M233" s="29">
        <f t="shared" si="40"/>
        <v>1</v>
      </c>
      <c r="N233" s="29">
        <f t="shared" si="41"/>
        <v>1</v>
      </c>
      <c r="O233" s="29">
        <f t="shared" si="42"/>
        <v>2</v>
      </c>
      <c r="P233" s="29">
        <v>36.6</v>
      </c>
      <c r="Q233" s="12">
        <f t="shared" si="44"/>
        <v>0.75763358778625955</v>
      </c>
      <c r="R233">
        <f t="shared" si="43"/>
        <v>2</v>
      </c>
    </row>
    <row r="234" spans="1:18" x14ac:dyDescent="0.25">
      <c r="A234" t="s">
        <v>493</v>
      </c>
      <c r="B234" t="s">
        <v>473</v>
      </c>
      <c r="C234" t="s">
        <v>494</v>
      </c>
      <c r="D234">
        <v>67.7</v>
      </c>
      <c r="E234">
        <v>70.5</v>
      </c>
      <c r="F234">
        <v>72.2</v>
      </c>
      <c r="G234">
        <v>79.2</v>
      </c>
      <c r="H234" s="4">
        <f t="shared" si="35"/>
        <v>0.34732824427480918</v>
      </c>
      <c r="I234" s="4">
        <f t="shared" si="36"/>
        <v>0.34541984732824427</v>
      </c>
      <c r="J234" s="4">
        <f t="shared" si="37"/>
        <v>0.31297709923664124</v>
      </c>
      <c r="K234" s="4">
        <f t="shared" si="38"/>
        <v>0.40648854961832059</v>
      </c>
      <c r="L234" s="29">
        <f t="shared" si="39"/>
        <v>2</v>
      </c>
      <c r="M234" s="29">
        <f t="shared" si="40"/>
        <v>2</v>
      </c>
      <c r="N234" s="29">
        <f t="shared" si="41"/>
        <v>2</v>
      </c>
      <c r="O234" s="29">
        <f t="shared" si="42"/>
        <v>3</v>
      </c>
      <c r="P234" s="29">
        <v>32.299999999999997</v>
      </c>
      <c r="Q234" s="12">
        <f t="shared" si="44"/>
        <v>0.62595419847328249</v>
      </c>
      <c r="R234">
        <f t="shared" si="43"/>
        <v>2</v>
      </c>
    </row>
    <row r="235" spans="1:18" x14ac:dyDescent="0.25">
      <c r="A235" t="s">
        <v>495</v>
      </c>
      <c r="B235" t="s">
        <v>473</v>
      </c>
      <c r="C235" t="s">
        <v>496</v>
      </c>
      <c r="D235">
        <v>80.599999999999994</v>
      </c>
      <c r="E235">
        <v>89.6</v>
      </c>
      <c r="F235">
        <v>158.5</v>
      </c>
      <c r="G235">
        <v>185.3</v>
      </c>
      <c r="H235" s="4">
        <f t="shared" si="35"/>
        <v>0.65648854961832059</v>
      </c>
      <c r="I235" s="4">
        <f t="shared" si="36"/>
        <v>0.73664122137404575</v>
      </c>
      <c r="J235" s="4">
        <f t="shared" si="37"/>
        <v>0.99236641221374045</v>
      </c>
      <c r="K235" s="4">
        <f t="shared" si="38"/>
        <v>1</v>
      </c>
      <c r="L235" s="29">
        <f t="shared" si="39"/>
        <v>4</v>
      </c>
      <c r="M235" s="29">
        <f t="shared" si="40"/>
        <v>4</v>
      </c>
      <c r="N235" s="29">
        <f t="shared" si="41"/>
        <v>5</v>
      </c>
      <c r="O235" s="29">
        <f t="shared" si="42"/>
        <v>5</v>
      </c>
      <c r="P235" s="29">
        <v>19.400000000000006</v>
      </c>
      <c r="Q235" s="12">
        <f t="shared" si="44"/>
        <v>0.29007633587786258</v>
      </c>
      <c r="R235">
        <f t="shared" si="43"/>
        <v>4</v>
      </c>
    </row>
    <row r="236" spans="1:18" x14ac:dyDescent="0.25">
      <c r="A236" t="s">
        <v>497</v>
      </c>
      <c r="B236" t="s">
        <v>498</v>
      </c>
      <c r="C236" t="s">
        <v>499</v>
      </c>
      <c r="D236">
        <v>54.4</v>
      </c>
      <c r="E236">
        <v>65.400000000000006</v>
      </c>
      <c r="F236">
        <v>68.400000000000006</v>
      </c>
      <c r="G236">
        <v>71.3</v>
      </c>
      <c r="H236" s="4">
        <f t="shared" si="35"/>
        <v>9.5419847328244281E-2</v>
      </c>
      <c r="I236" s="4">
        <f t="shared" si="36"/>
        <v>0.20229007633587787</v>
      </c>
      <c r="J236" s="4">
        <f t="shared" si="37"/>
        <v>0.22137404580152673</v>
      </c>
      <c r="K236" s="4">
        <f t="shared" si="38"/>
        <v>0.26717557251908397</v>
      </c>
      <c r="L236" s="29">
        <f t="shared" si="39"/>
        <v>1</v>
      </c>
      <c r="M236" s="29">
        <f t="shared" si="40"/>
        <v>2</v>
      </c>
      <c r="N236" s="29">
        <f t="shared" si="41"/>
        <v>2</v>
      </c>
      <c r="O236" s="29">
        <f t="shared" si="42"/>
        <v>2</v>
      </c>
      <c r="P236" s="29">
        <v>45.6</v>
      </c>
      <c r="Q236" s="12">
        <f t="shared" si="44"/>
        <v>0.90458015267175573</v>
      </c>
      <c r="R236">
        <f t="shared" si="43"/>
        <v>1</v>
      </c>
    </row>
    <row r="237" spans="1:18" x14ac:dyDescent="0.25">
      <c r="A237" t="s">
        <v>500</v>
      </c>
      <c r="B237" t="s">
        <v>498</v>
      </c>
      <c r="C237" t="s">
        <v>501</v>
      </c>
      <c r="D237">
        <v>74.5</v>
      </c>
      <c r="E237">
        <v>85.2</v>
      </c>
      <c r="F237">
        <v>85.2</v>
      </c>
      <c r="G237">
        <v>94.3</v>
      </c>
      <c r="H237" s="4">
        <f t="shared" si="35"/>
        <v>0.52290076335877866</v>
      </c>
      <c r="I237" s="4">
        <f t="shared" si="36"/>
        <v>0.66793893129770987</v>
      </c>
      <c r="J237" s="4">
        <f t="shared" si="37"/>
        <v>0.5992366412213741</v>
      </c>
      <c r="K237" s="4">
        <f t="shared" si="38"/>
        <v>0.66984732824427484</v>
      </c>
      <c r="L237" s="29">
        <f t="shared" si="39"/>
        <v>3</v>
      </c>
      <c r="M237" s="29">
        <f t="shared" si="40"/>
        <v>4</v>
      </c>
      <c r="N237" s="29">
        <f t="shared" si="41"/>
        <v>3</v>
      </c>
      <c r="O237" s="29">
        <f t="shared" si="42"/>
        <v>4</v>
      </c>
      <c r="P237" s="29">
        <v>25.5</v>
      </c>
      <c r="Q237" s="12">
        <f t="shared" si="44"/>
        <v>0.43893129770992367</v>
      </c>
      <c r="R237">
        <f t="shared" si="43"/>
        <v>3</v>
      </c>
    </row>
    <row r="238" spans="1:18" x14ac:dyDescent="0.25">
      <c r="A238" t="s">
        <v>502</v>
      </c>
      <c r="B238" t="s">
        <v>498</v>
      </c>
      <c r="C238" t="s">
        <v>503</v>
      </c>
      <c r="D238">
        <v>87</v>
      </c>
      <c r="E238">
        <v>88.8</v>
      </c>
      <c r="F238">
        <v>86</v>
      </c>
      <c r="G238">
        <v>95.7</v>
      </c>
      <c r="H238" s="4">
        <f t="shared" si="35"/>
        <v>0.76335877862595425</v>
      </c>
      <c r="I238" s="4">
        <f t="shared" si="36"/>
        <v>0.72519083969465647</v>
      </c>
      <c r="J238" s="4">
        <f t="shared" si="37"/>
        <v>0.61832061068702293</v>
      </c>
      <c r="K238" s="4">
        <f t="shared" si="38"/>
        <v>0.68320610687022898</v>
      </c>
      <c r="L238" s="29">
        <f t="shared" si="39"/>
        <v>4</v>
      </c>
      <c r="M238" s="29">
        <f t="shared" si="40"/>
        <v>4</v>
      </c>
      <c r="N238" s="29">
        <f t="shared" si="41"/>
        <v>4</v>
      </c>
      <c r="O238" s="29">
        <f t="shared" si="42"/>
        <v>4</v>
      </c>
      <c r="P238" s="29">
        <v>13</v>
      </c>
      <c r="Q238" s="12">
        <f t="shared" si="44"/>
        <v>0.14503816793893129</v>
      </c>
      <c r="R238">
        <f t="shared" si="43"/>
        <v>5</v>
      </c>
    </row>
    <row r="239" spans="1:18" x14ac:dyDescent="0.25">
      <c r="A239" t="s">
        <v>504</v>
      </c>
      <c r="B239" t="s">
        <v>498</v>
      </c>
      <c r="C239" t="s">
        <v>505</v>
      </c>
      <c r="D239">
        <v>58.4</v>
      </c>
      <c r="E239">
        <v>63</v>
      </c>
      <c r="F239">
        <v>65.5</v>
      </c>
      <c r="G239">
        <v>68</v>
      </c>
      <c r="H239" s="4">
        <f t="shared" si="35"/>
        <v>0.14503816793893129</v>
      </c>
      <c r="I239" s="4">
        <f t="shared" si="36"/>
        <v>0.15267175572519084</v>
      </c>
      <c r="J239" s="4">
        <f t="shared" si="37"/>
        <v>0.17748091603053434</v>
      </c>
      <c r="K239" s="4">
        <f t="shared" si="38"/>
        <v>0.16793893129770993</v>
      </c>
      <c r="L239" s="29">
        <f t="shared" si="39"/>
        <v>1</v>
      </c>
      <c r="M239" s="29">
        <f t="shared" si="40"/>
        <v>1</v>
      </c>
      <c r="N239" s="29">
        <f t="shared" si="41"/>
        <v>1</v>
      </c>
      <c r="O239" s="29">
        <f t="shared" si="42"/>
        <v>1</v>
      </c>
      <c r="P239" s="29">
        <v>41.6</v>
      </c>
      <c r="Q239" s="12">
        <f t="shared" si="44"/>
        <v>0.84732824427480913</v>
      </c>
      <c r="R239">
        <f t="shared" si="43"/>
        <v>1</v>
      </c>
    </row>
    <row r="240" spans="1:18" x14ac:dyDescent="0.25">
      <c r="A240" t="s">
        <v>506</v>
      </c>
      <c r="B240" t="s">
        <v>498</v>
      </c>
      <c r="C240" t="s">
        <v>507</v>
      </c>
      <c r="D240">
        <v>121.5</v>
      </c>
      <c r="E240">
        <v>137.5</v>
      </c>
      <c r="F240">
        <v>136.6</v>
      </c>
      <c r="G240">
        <v>133.4</v>
      </c>
      <c r="H240" s="4">
        <f t="shared" si="35"/>
        <v>0.94656488549618323</v>
      </c>
      <c r="I240" s="4">
        <f t="shared" si="36"/>
        <v>0.97709923664122134</v>
      </c>
      <c r="J240" s="4">
        <f t="shared" si="37"/>
        <v>0.9580152671755725</v>
      </c>
      <c r="K240" s="4">
        <f t="shared" si="38"/>
        <v>0.9427480916030534</v>
      </c>
      <c r="L240" s="29">
        <f t="shared" si="39"/>
        <v>5</v>
      </c>
      <c r="M240" s="29">
        <f t="shared" si="40"/>
        <v>5</v>
      </c>
      <c r="N240" s="29">
        <f t="shared" si="41"/>
        <v>5</v>
      </c>
      <c r="O240" s="29">
        <f t="shared" si="42"/>
        <v>5</v>
      </c>
      <c r="P240" s="29">
        <v>21.5</v>
      </c>
      <c r="Q240" s="12">
        <f t="shared" ref="Q240:Q266" si="45">_xlfn.RANK.AVG(P240,P$2:P$266,1)/COUNTIF(P$2:P$266,"&gt;0")</f>
        <v>0.33587786259541985</v>
      </c>
      <c r="R240">
        <f t="shared" si="43"/>
        <v>4</v>
      </c>
    </row>
    <row r="241" spans="1:18" x14ac:dyDescent="0.25">
      <c r="A241" t="s">
        <v>508</v>
      </c>
      <c r="B241" t="s">
        <v>498</v>
      </c>
      <c r="C241" t="s">
        <v>509</v>
      </c>
      <c r="D241">
        <v>101.9</v>
      </c>
      <c r="E241">
        <v>87.7</v>
      </c>
      <c r="F241">
        <v>83.8</v>
      </c>
      <c r="G241">
        <v>107.5</v>
      </c>
      <c r="H241" s="4">
        <f t="shared" si="35"/>
        <v>0.87977099236641221</v>
      </c>
      <c r="I241" s="4">
        <f t="shared" si="36"/>
        <v>0.70419847328244278</v>
      </c>
      <c r="J241" s="4">
        <f t="shared" si="37"/>
        <v>0.57061068702290074</v>
      </c>
      <c r="K241" s="4">
        <f t="shared" si="38"/>
        <v>0.82442748091603058</v>
      </c>
      <c r="L241" s="29">
        <f t="shared" si="39"/>
        <v>5</v>
      </c>
      <c r="M241" s="29">
        <f t="shared" si="40"/>
        <v>4</v>
      </c>
      <c r="N241" s="29">
        <f t="shared" si="41"/>
        <v>3</v>
      </c>
      <c r="O241" s="29">
        <f t="shared" si="42"/>
        <v>5</v>
      </c>
      <c r="P241" s="29">
        <v>1.9000000000000057</v>
      </c>
      <c r="Q241" s="12">
        <f t="shared" si="45"/>
        <v>2.0992366412213741E-2</v>
      </c>
      <c r="R241">
        <f t="shared" si="43"/>
        <v>5</v>
      </c>
    </row>
    <row r="242" spans="1:18" x14ac:dyDescent="0.25">
      <c r="A242" t="s">
        <v>510</v>
      </c>
      <c r="B242" t="s">
        <v>498</v>
      </c>
      <c r="C242" t="s">
        <v>511</v>
      </c>
      <c r="D242">
        <v>101.4</v>
      </c>
      <c r="E242">
        <v>105</v>
      </c>
      <c r="F242">
        <v>113.3</v>
      </c>
      <c r="G242">
        <v>112.7</v>
      </c>
      <c r="H242" s="4">
        <f t="shared" si="35"/>
        <v>0.87404580152671751</v>
      </c>
      <c r="I242" s="4">
        <f t="shared" si="36"/>
        <v>0.88167938931297707</v>
      </c>
      <c r="J242" s="4">
        <f t="shared" si="37"/>
        <v>0.88931297709923662</v>
      </c>
      <c r="K242" s="4">
        <f t="shared" si="38"/>
        <v>0.87022900763358779</v>
      </c>
      <c r="L242" s="29">
        <f t="shared" si="39"/>
        <v>5</v>
      </c>
      <c r="M242" s="29">
        <f t="shared" si="40"/>
        <v>5</v>
      </c>
      <c r="N242" s="29">
        <f t="shared" si="41"/>
        <v>5</v>
      </c>
      <c r="O242" s="29">
        <f t="shared" si="42"/>
        <v>5</v>
      </c>
      <c r="P242" s="29">
        <v>1.4000000000000057</v>
      </c>
      <c r="Q242" s="12">
        <f t="shared" si="45"/>
        <v>9.5419847328244278E-3</v>
      </c>
      <c r="R242">
        <f t="shared" si="43"/>
        <v>5</v>
      </c>
    </row>
    <row r="243" spans="1:18" x14ac:dyDescent="0.25">
      <c r="A243" t="s">
        <v>512</v>
      </c>
      <c r="B243" t="s">
        <v>498</v>
      </c>
      <c r="C243" t="s">
        <v>513</v>
      </c>
      <c r="D243">
        <v>68.599999999999994</v>
      </c>
      <c r="E243">
        <v>68.5</v>
      </c>
      <c r="F243">
        <v>81.8</v>
      </c>
      <c r="G243">
        <v>73.7</v>
      </c>
      <c r="H243" s="4">
        <f t="shared" si="35"/>
        <v>0.37595419847328243</v>
      </c>
      <c r="I243" s="4">
        <f t="shared" si="36"/>
        <v>0.28244274809160308</v>
      </c>
      <c r="J243" s="4">
        <f t="shared" si="37"/>
        <v>0.53053435114503822</v>
      </c>
      <c r="K243" s="4">
        <f t="shared" si="38"/>
        <v>0.32442748091603052</v>
      </c>
      <c r="L243" s="29">
        <f t="shared" si="39"/>
        <v>2</v>
      </c>
      <c r="M243" s="29">
        <f t="shared" si="40"/>
        <v>2</v>
      </c>
      <c r="N243" s="29">
        <f t="shared" si="41"/>
        <v>3</v>
      </c>
      <c r="O243" s="29">
        <f t="shared" si="42"/>
        <v>2</v>
      </c>
      <c r="P243" s="29">
        <v>31.400000000000006</v>
      </c>
      <c r="Q243" s="12">
        <f t="shared" si="45"/>
        <v>0.59732824427480913</v>
      </c>
      <c r="R243">
        <f t="shared" si="43"/>
        <v>3</v>
      </c>
    </row>
    <row r="244" spans="1:18" x14ac:dyDescent="0.25">
      <c r="A244" t="s">
        <v>514</v>
      </c>
      <c r="B244" t="s">
        <v>498</v>
      </c>
      <c r="C244" t="s">
        <v>515</v>
      </c>
      <c r="D244">
        <v>72.3</v>
      </c>
      <c r="E244">
        <v>74</v>
      </c>
      <c r="F244">
        <v>76.400000000000006</v>
      </c>
      <c r="G244">
        <v>76.599999999999994</v>
      </c>
      <c r="H244" s="4">
        <f t="shared" si="35"/>
        <v>0.48473282442748089</v>
      </c>
      <c r="I244" s="4">
        <f t="shared" si="36"/>
        <v>0.43320610687022904</v>
      </c>
      <c r="J244" s="4">
        <f t="shared" si="37"/>
        <v>0.41984732824427479</v>
      </c>
      <c r="K244" s="4">
        <f t="shared" si="38"/>
        <v>0.37404580152671757</v>
      </c>
      <c r="L244" s="29">
        <f t="shared" si="39"/>
        <v>3</v>
      </c>
      <c r="M244" s="29">
        <f t="shared" si="40"/>
        <v>3</v>
      </c>
      <c r="N244" s="29">
        <f t="shared" si="41"/>
        <v>3</v>
      </c>
      <c r="O244" s="29">
        <f t="shared" si="42"/>
        <v>2</v>
      </c>
      <c r="P244" s="29">
        <v>27.700000000000003</v>
      </c>
      <c r="Q244" s="12">
        <f t="shared" si="45"/>
        <v>0.48091603053435117</v>
      </c>
      <c r="R244">
        <f t="shared" si="43"/>
        <v>3</v>
      </c>
    </row>
    <row r="245" spans="1:18" x14ac:dyDescent="0.25">
      <c r="A245" t="s">
        <v>516</v>
      </c>
      <c r="B245" t="s">
        <v>498</v>
      </c>
      <c r="C245" t="s">
        <v>517</v>
      </c>
      <c r="D245">
        <v>75.5</v>
      </c>
      <c r="E245">
        <v>81.5</v>
      </c>
      <c r="F245">
        <v>65</v>
      </c>
      <c r="G245">
        <v>84.1</v>
      </c>
      <c r="H245" s="4">
        <f t="shared" si="35"/>
        <v>0.55534351145038163</v>
      </c>
      <c r="I245" s="4">
        <f t="shared" si="36"/>
        <v>0.56106870229007633</v>
      </c>
      <c r="J245" s="4">
        <f t="shared" si="37"/>
        <v>0.16984732824427481</v>
      </c>
      <c r="K245" s="4">
        <f t="shared" si="38"/>
        <v>0.52671755725190839</v>
      </c>
      <c r="L245" s="29">
        <f t="shared" si="39"/>
        <v>3</v>
      </c>
      <c r="M245" s="29">
        <f t="shared" si="40"/>
        <v>3</v>
      </c>
      <c r="N245" s="29">
        <f t="shared" si="41"/>
        <v>1</v>
      </c>
      <c r="O245" s="29">
        <f t="shared" si="42"/>
        <v>3</v>
      </c>
      <c r="P245" s="29">
        <v>24.5</v>
      </c>
      <c r="Q245" s="12">
        <f t="shared" si="45"/>
        <v>0.40648854961832059</v>
      </c>
      <c r="R245">
        <f t="shared" si="43"/>
        <v>3</v>
      </c>
    </row>
    <row r="246" spans="1:18" x14ac:dyDescent="0.25">
      <c r="A246" t="s">
        <v>518</v>
      </c>
      <c r="B246" t="s">
        <v>498</v>
      </c>
      <c r="C246" t="s">
        <v>519</v>
      </c>
      <c r="D246">
        <v>97.4</v>
      </c>
      <c r="E246">
        <v>81.400000000000006</v>
      </c>
      <c r="F246">
        <v>84.2</v>
      </c>
      <c r="G246">
        <v>90.4</v>
      </c>
      <c r="H246" s="4">
        <f t="shared" si="35"/>
        <v>0.85114503816793896</v>
      </c>
      <c r="I246" s="4">
        <f t="shared" si="36"/>
        <v>0.5572519083969466</v>
      </c>
      <c r="J246" s="4">
        <f t="shared" si="37"/>
        <v>0.58206106870229013</v>
      </c>
      <c r="K246" s="4">
        <f t="shared" si="38"/>
        <v>0.64885496183206104</v>
      </c>
      <c r="L246" s="29">
        <f t="shared" si="39"/>
        <v>5</v>
      </c>
      <c r="M246" s="29">
        <f t="shared" si="40"/>
        <v>3</v>
      </c>
      <c r="N246" s="29">
        <f t="shared" si="41"/>
        <v>3</v>
      </c>
      <c r="O246" s="29">
        <f t="shared" si="42"/>
        <v>4</v>
      </c>
      <c r="P246" s="29">
        <v>2.5999999999999943</v>
      </c>
      <c r="Q246" s="12">
        <f t="shared" si="45"/>
        <v>3.4351145038167941E-2</v>
      </c>
      <c r="R246">
        <f t="shared" si="43"/>
        <v>5</v>
      </c>
    </row>
    <row r="247" spans="1:18" x14ac:dyDescent="0.25">
      <c r="A247" t="s">
        <v>520</v>
      </c>
      <c r="B247" t="s">
        <v>521</v>
      </c>
      <c r="C247" t="s">
        <v>522</v>
      </c>
      <c r="D247">
        <v>84.4</v>
      </c>
      <c r="E247">
        <v>82.1</v>
      </c>
      <c r="F247">
        <v>89</v>
      </c>
      <c r="G247">
        <v>103.5</v>
      </c>
      <c r="H247" s="4">
        <f t="shared" si="35"/>
        <v>0.72900763358778631</v>
      </c>
      <c r="I247" s="4">
        <f t="shared" si="36"/>
        <v>0.58015267175572516</v>
      </c>
      <c r="J247" s="4">
        <f t="shared" si="37"/>
        <v>0.65648854961832059</v>
      </c>
      <c r="K247" s="4">
        <f t="shared" si="38"/>
        <v>0.80916030534351147</v>
      </c>
      <c r="L247" s="29">
        <f t="shared" si="39"/>
        <v>4</v>
      </c>
      <c r="M247" s="29">
        <f t="shared" si="40"/>
        <v>3</v>
      </c>
      <c r="N247" s="29">
        <f t="shared" si="41"/>
        <v>4</v>
      </c>
      <c r="O247" s="29">
        <f t="shared" si="42"/>
        <v>5</v>
      </c>
      <c r="P247" s="29">
        <v>15.599999999999994</v>
      </c>
      <c r="Q247" s="12">
        <f t="shared" si="45"/>
        <v>0.19083969465648856</v>
      </c>
      <c r="R247">
        <f t="shared" si="43"/>
        <v>5</v>
      </c>
    </row>
    <row r="248" spans="1:18" x14ac:dyDescent="0.25">
      <c r="A248" t="s">
        <v>523</v>
      </c>
      <c r="B248" t="s">
        <v>521</v>
      </c>
      <c r="C248" t="s">
        <v>524</v>
      </c>
      <c r="D248">
        <v>58.8</v>
      </c>
      <c r="E248">
        <v>63.5</v>
      </c>
      <c r="F248">
        <v>68.2</v>
      </c>
      <c r="G248">
        <v>72</v>
      </c>
      <c r="H248" s="4">
        <f t="shared" si="35"/>
        <v>0.15267175572519084</v>
      </c>
      <c r="I248" s="4">
        <f t="shared" si="36"/>
        <v>0.16984732824427481</v>
      </c>
      <c r="J248" s="4">
        <f t="shared" si="37"/>
        <v>0.20992366412213739</v>
      </c>
      <c r="K248" s="4">
        <f t="shared" si="38"/>
        <v>0.28244274809160308</v>
      </c>
      <c r="L248" s="29">
        <f t="shared" si="39"/>
        <v>1</v>
      </c>
      <c r="M248" s="29">
        <f t="shared" si="40"/>
        <v>1</v>
      </c>
      <c r="N248" s="29">
        <f t="shared" si="41"/>
        <v>2</v>
      </c>
      <c r="O248" s="29">
        <f t="shared" si="42"/>
        <v>2</v>
      </c>
      <c r="P248" s="29">
        <v>41.2</v>
      </c>
      <c r="Q248" s="12">
        <f t="shared" si="45"/>
        <v>0.83969465648854957</v>
      </c>
      <c r="R248">
        <f t="shared" si="43"/>
        <v>1</v>
      </c>
    </row>
    <row r="249" spans="1:18" x14ac:dyDescent="0.25">
      <c r="A249" t="s">
        <v>525</v>
      </c>
      <c r="B249" t="s">
        <v>521</v>
      </c>
      <c r="C249" t="s">
        <v>526</v>
      </c>
      <c r="D249">
        <v>61.5</v>
      </c>
      <c r="E249">
        <v>66.099999999999994</v>
      </c>
      <c r="F249">
        <v>71.400000000000006</v>
      </c>
      <c r="G249">
        <v>73.400000000000006</v>
      </c>
      <c r="H249" s="4">
        <f t="shared" si="35"/>
        <v>0.18893129770992367</v>
      </c>
      <c r="I249" s="4">
        <f t="shared" si="36"/>
        <v>0.22519083969465647</v>
      </c>
      <c r="J249" s="4">
        <f t="shared" si="37"/>
        <v>0.2919847328244275</v>
      </c>
      <c r="K249" s="4">
        <f t="shared" si="38"/>
        <v>0.31297709923664124</v>
      </c>
      <c r="L249" s="29">
        <f t="shared" si="39"/>
        <v>1</v>
      </c>
      <c r="M249" s="29">
        <f t="shared" si="40"/>
        <v>2</v>
      </c>
      <c r="N249" s="29">
        <f t="shared" si="41"/>
        <v>2</v>
      </c>
      <c r="O249" s="29">
        <f t="shared" si="42"/>
        <v>2</v>
      </c>
      <c r="P249" s="29">
        <v>38.5</v>
      </c>
      <c r="Q249" s="12">
        <f t="shared" si="45"/>
        <v>0.79961832061068705</v>
      </c>
      <c r="R249">
        <f t="shared" si="43"/>
        <v>2</v>
      </c>
    </row>
    <row r="250" spans="1:18" x14ac:dyDescent="0.25">
      <c r="A250" t="s">
        <v>527</v>
      </c>
      <c r="B250" t="s">
        <v>521</v>
      </c>
      <c r="C250" t="s">
        <v>528</v>
      </c>
      <c r="D250">
        <v>39.5</v>
      </c>
      <c r="E250">
        <v>38.9</v>
      </c>
      <c r="F250">
        <v>37</v>
      </c>
      <c r="G250">
        <v>39.5</v>
      </c>
      <c r="H250" s="4">
        <f t="shared" si="35"/>
        <v>3.8167938931297708E-3</v>
      </c>
      <c r="I250" s="4">
        <f t="shared" si="36"/>
        <v>3.8167938931297708E-3</v>
      </c>
      <c r="J250" s="4">
        <f t="shared" si="37"/>
        <v>3.8167938931297708E-3</v>
      </c>
      <c r="K250" s="4">
        <f t="shared" si="38"/>
        <v>3.8167938931297708E-3</v>
      </c>
      <c r="L250" s="29">
        <f t="shared" si="39"/>
        <v>1</v>
      </c>
      <c r="M250" s="29">
        <f t="shared" si="40"/>
        <v>1</v>
      </c>
      <c r="N250" s="29">
        <f t="shared" si="41"/>
        <v>1</v>
      </c>
      <c r="O250" s="29">
        <f t="shared" si="42"/>
        <v>1</v>
      </c>
      <c r="P250" s="29">
        <v>60.5</v>
      </c>
      <c r="Q250" s="12">
        <f t="shared" si="45"/>
        <v>1</v>
      </c>
      <c r="R250">
        <f t="shared" si="43"/>
        <v>1</v>
      </c>
    </row>
    <row r="251" spans="1:18" x14ac:dyDescent="0.25">
      <c r="A251" t="s">
        <v>529</v>
      </c>
      <c r="B251" t="s">
        <v>521</v>
      </c>
      <c r="C251" t="s">
        <v>530</v>
      </c>
      <c r="D251">
        <v>90.1</v>
      </c>
      <c r="E251">
        <v>97.5</v>
      </c>
      <c r="F251">
        <v>97.5</v>
      </c>
      <c r="G251">
        <v>100.1</v>
      </c>
      <c r="H251" s="4">
        <f t="shared" si="35"/>
        <v>0.7919847328244275</v>
      </c>
      <c r="I251" s="4">
        <f t="shared" si="36"/>
        <v>0.83969465648854957</v>
      </c>
      <c r="J251" s="4">
        <f t="shared" si="37"/>
        <v>0.77862595419847325</v>
      </c>
      <c r="K251" s="4">
        <f t="shared" si="38"/>
        <v>0.73473282442748089</v>
      </c>
      <c r="L251" s="29">
        <f t="shared" si="39"/>
        <v>4</v>
      </c>
      <c r="M251" s="29">
        <f t="shared" si="40"/>
        <v>5</v>
      </c>
      <c r="N251" s="29">
        <f t="shared" si="41"/>
        <v>4</v>
      </c>
      <c r="O251" s="29">
        <f t="shared" si="42"/>
        <v>4</v>
      </c>
      <c r="P251" s="29">
        <v>9.9000000000000057</v>
      </c>
      <c r="Q251" s="12">
        <f t="shared" si="45"/>
        <v>0.10877862595419847</v>
      </c>
      <c r="R251">
        <f t="shared" si="43"/>
        <v>5</v>
      </c>
    </row>
    <row r="252" spans="1:18" x14ac:dyDescent="0.25">
      <c r="A252" t="s">
        <v>531</v>
      </c>
      <c r="B252" t="s">
        <v>521</v>
      </c>
      <c r="C252" t="s">
        <v>532</v>
      </c>
      <c r="D252">
        <v>76.3</v>
      </c>
      <c r="E252">
        <v>82.4</v>
      </c>
      <c r="F252">
        <v>85.9</v>
      </c>
      <c r="G252">
        <v>89.1</v>
      </c>
      <c r="H252" s="4">
        <f t="shared" si="35"/>
        <v>0.57633587786259544</v>
      </c>
      <c r="I252" s="4">
        <f t="shared" si="36"/>
        <v>0.59541984732824427</v>
      </c>
      <c r="J252" s="4">
        <f t="shared" si="37"/>
        <v>0.61259541984732824</v>
      </c>
      <c r="K252" s="4">
        <f t="shared" si="38"/>
        <v>0.62595419847328249</v>
      </c>
      <c r="L252" s="29">
        <f t="shared" si="39"/>
        <v>3</v>
      </c>
      <c r="M252" s="29">
        <f t="shared" si="40"/>
        <v>3</v>
      </c>
      <c r="N252" s="29">
        <f t="shared" si="41"/>
        <v>4</v>
      </c>
      <c r="O252" s="29">
        <f t="shared" si="42"/>
        <v>4</v>
      </c>
      <c r="P252" s="29">
        <v>23.700000000000003</v>
      </c>
      <c r="Q252" s="12">
        <f t="shared" si="45"/>
        <v>0.37786259541984735</v>
      </c>
      <c r="R252">
        <f t="shared" si="43"/>
        <v>4</v>
      </c>
    </row>
    <row r="253" spans="1:18" x14ac:dyDescent="0.25">
      <c r="A253" t="s">
        <v>533</v>
      </c>
      <c r="B253" t="s">
        <v>521</v>
      </c>
      <c r="C253" t="s">
        <v>534</v>
      </c>
      <c r="D253">
        <v>76.099999999999994</v>
      </c>
      <c r="E253">
        <v>85.6</v>
      </c>
      <c r="F253">
        <v>89.6</v>
      </c>
      <c r="G253">
        <v>103.1</v>
      </c>
      <c r="H253" s="4">
        <f t="shared" si="35"/>
        <v>0.56870229007633588</v>
      </c>
      <c r="I253" s="4">
        <f t="shared" si="36"/>
        <v>0.67938931297709926</v>
      </c>
      <c r="J253" s="4">
        <f t="shared" si="37"/>
        <v>0.66412213740458015</v>
      </c>
      <c r="K253" s="4">
        <f t="shared" si="38"/>
        <v>0.79770992366412219</v>
      </c>
      <c r="L253" s="29">
        <f t="shared" si="39"/>
        <v>3</v>
      </c>
      <c r="M253" s="29">
        <f t="shared" si="40"/>
        <v>4</v>
      </c>
      <c r="N253" s="29">
        <f t="shared" si="41"/>
        <v>4</v>
      </c>
      <c r="O253" s="29">
        <f t="shared" si="42"/>
        <v>4</v>
      </c>
      <c r="P253" s="29">
        <v>23.900000000000006</v>
      </c>
      <c r="Q253" s="12">
        <f t="shared" si="45"/>
        <v>0.38931297709923662</v>
      </c>
      <c r="R253">
        <f t="shared" si="43"/>
        <v>4</v>
      </c>
    </row>
    <row r="254" spans="1:18" x14ac:dyDescent="0.25">
      <c r="A254" t="s">
        <v>535</v>
      </c>
      <c r="B254" t="s">
        <v>521</v>
      </c>
      <c r="C254" t="s">
        <v>536</v>
      </c>
      <c r="D254">
        <v>96.9</v>
      </c>
      <c r="E254">
        <v>91.6</v>
      </c>
      <c r="F254">
        <v>95.1</v>
      </c>
      <c r="G254">
        <v>88</v>
      </c>
      <c r="H254" s="4">
        <f t="shared" si="35"/>
        <v>0.84351145038167941</v>
      </c>
      <c r="I254" s="4">
        <f t="shared" si="36"/>
        <v>0.78244274809160308</v>
      </c>
      <c r="J254" s="4">
        <f t="shared" si="37"/>
        <v>0.73473282442748089</v>
      </c>
      <c r="K254" s="4">
        <f t="shared" si="38"/>
        <v>0.59160305343511455</v>
      </c>
      <c r="L254" s="29">
        <f t="shared" si="39"/>
        <v>5</v>
      </c>
      <c r="M254" s="29">
        <f t="shared" si="40"/>
        <v>4</v>
      </c>
      <c r="N254" s="29">
        <f t="shared" si="41"/>
        <v>4</v>
      </c>
      <c r="O254" s="29">
        <f t="shared" si="42"/>
        <v>3</v>
      </c>
      <c r="P254" s="29">
        <v>3.0999999999999943</v>
      </c>
      <c r="Q254" s="12">
        <f t="shared" si="45"/>
        <v>4.1984732824427481E-2</v>
      </c>
      <c r="R254">
        <f t="shared" si="43"/>
        <v>5</v>
      </c>
    </row>
    <row r="255" spans="1:18" x14ac:dyDescent="0.25">
      <c r="A255" t="s">
        <v>537</v>
      </c>
      <c r="B255" t="s">
        <v>521</v>
      </c>
      <c r="C255" t="s">
        <v>538</v>
      </c>
      <c r="D255">
        <v>65.099999999999994</v>
      </c>
      <c r="E255">
        <v>71.3</v>
      </c>
      <c r="F255">
        <v>74.3</v>
      </c>
      <c r="G255">
        <v>82.9</v>
      </c>
      <c r="H255" s="4">
        <f t="shared" si="35"/>
        <v>0.29389312977099236</v>
      </c>
      <c r="I255" s="4">
        <f t="shared" si="36"/>
        <v>0.37213740458015265</v>
      </c>
      <c r="J255" s="4">
        <f t="shared" si="37"/>
        <v>0.36832061068702288</v>
      </c>
      <c r="K255" s="4">
        <f t="shared" si="38"/>
        <v>0.5</v>
      </c>
      <c r="L255" s="29">
        <f t="shared" si="39"/>
        <v>2</v>
      </c>
      <c r="M255" s="29">
        <f t="shared" si="40"/>
        <v>2</v>
      </c>
      <c r="N255" s="29">
        <f t="shared" si="41"/>
        <v>2</v>
      </c>
      <c r="O255" s="29">
        <f t="shared" si="42"/>
        <v>3</v>
      </c>
      <c r="P255" s="29">
        <v>34.900000000000006</v>
      </c>
      <c r="Q255" s="12">
        <f t="shared" si="45"/>
        <v>0.69083969465648853</v>
      </c>
      <c r="R255">
        <f t="shared" si="43"/>
        <v>2</v>
      </c>
    </row>
    <row r="256" spans="1:18" x14ac:dyDescent="0.25">
      <c r="A256" t="s">
        <v>539</v>
      </c>
      <c r="B256" t="s">
        <v>521</v>
      </c>
      <c r="C256" t="s">
        <v>540</v>
      </c>
      <c r="D256">
        <v>90.3</v>
      </c>
      <c r="E256">
        <v>102.7</v>
      </c>
      <c r="F256">
        <v>110</v>
      </c>
      <c r="G256">
        <v>100.6</v>
      </c>
      <c r="H256" s="4">
        <f t="shared" si="35"/>
        <v>0.80152671755725191</v>
      </c>
      <c r="I256" s="4">
        <f t="shared" si="36"/>
        <v>0.87404580152671751</v>
      </c>
      <c r="J256" s="4">
        <f t="shared" si="37"/>
        <v>0.8645038167938931</v>
      </c>
      <c r="K256" s="4">
        <f t="shared" si="38"/>
        <v>0.75</v>
      </c>
      <c r="L256" s="29">
        <f t="shared" si="39"/>
        <v>5</v>
      </c>
      <c r="M256" s="29">
        <f t="shared" si="40"/>
        <v>5</v>
      </c>
      <c r="N256" s="29">
        <f t="shared" si="41"/>
        <v>5</v>
      </c>
      <c r="O256" s="29">
        <f t="shared" si="42"/>
        <v>4</v>
      </c>
      <c r="P256" s="29">
        <v>9.7000000000000028</v>
      </c>
      <c r="Q256" s="12">
        <f t="shared" si="45"/>
        <v>9.9236641221374045E-2</v>
      </c>
      <c r="R256">
        <f t="shared" si="43"/>
        <v>5</v>
      </c>
    </row>
    <row r="257" spans="1:18" x14ac:dyDescent="0.25">
      <c r="A257" t="s">
        <v>541</v>
      </c>
      <c r="B257" t="s">
        <v>542</v>
      </c>
      <c r="C257" t="s">
        <v>543</v>
      </c>
      <c r="D257">
        <v>71.599999999999994</v>
      </c>
      <c r="E257">
        <v>77.5</v>
      </c>
      <c r="F257">
        <v>77.099999999999994</v>
      </c>
      <c r="G257">
        <v>79.7</v>
      </c>
      <c r="H257" s="4">
        <f t="shared" si="35"/>
        <v>0.46564885496183206</v>
      </c>
      <c r="I257" s="4">
        <f t="shared" si="36"/>
        <v>0.51908396946564883</v>
      </c>
      <c r="J257" s="4">
        <f t="shared" si="37"/>
        <v>0.45229007633587787</v>
      </c>
      <c r="K257" s="4">
        <f t="shared" si="38"/>
        <v>0.4217557251908397</v>
      </c>
      <c r="L257" s="29">
        <f t="shared" si="39"/>
        <v>3</v>
      </c>
      <c r="M257" s="29">
        <f t="shared" si="40"/>
        <v>3</v>
      </c>
      <c r="N257" s="29">
        <f t="shared" si="41"/>
        <v>3</v>
      </c>
      <c r="O257" s="29">
        <f t="shared" si="42"/>
        <v>3</v>
      </c>
      <c r="P257" s="29">
        <v>28.400000000000006</v>
      </c>
      <c r="Q257" s="12">
        <f t="shared" si="45"/>
        <v>0.5</v>
      </c>
      <c r="R257">
        <f t="shared" si="43"/>
        <v>3</v>
      </c>
    </row>
    <row r="258" spans="1:18" x14ac:dyDescent="0.25">
      <c r="A258" t="s">
        <v>544</v>
      </c>
      <c r="B258" t="s">
        <v>542</v>
      </c>
      <c r="C258" t="s">
        <v>545</v>
      </c>
      <c r="D258">
        <v>68.900000000000006</v>
      </c>
      <c r="E258">
        <v>73.8</v>
      </c>
      <c r="F258">
        <v>74</v>
      </c>
      <c r="G258">
        <v>72.599999999999994</v>
      </c>
      <c r="H258" s="4">
        <f t="shared" si="35"/>
        <v>0.38740458015267176</v>
      </c>
      <c r="I258" s="4">
        <f t="shared" si="36"/>
        <v>0.42748091603053434</v>
      </c>
      <c r="J258" s="4">
        <f t="shared" si="37"/>
        <v>0.36259541984732824</v>
      </c>
      <c r="K258" s="4">
        <f t="shared" si="38"/>
        <v>0.30152671755725191</v>
      </c>
      <c r="L258" s="29">
        <f t="shared" si="39"/>
        <v>2</v>
      </c>
      <c r="M258" s="29">
        <f t="shared" si="40"/>
        <v>3</v>
      </c>
      <c r="N258" s="29">
        <f t="shared" si="41"/>
        <v>2</v>
      </c>
      <c r="O258" s="29">
        <f t="shared" si="42"/>
        <v>2</v>
      </c>
      <c r="P258" s="29">
        <v>31.099999999999994</v>
      </c>
      <c r="Q258" s="12">
        <f t="shared" si="45"/>
        <v>0.58587786259541985</v>
      </c>
      <c r="R258">
        <f t="shared" si="43"/>
        <v>3</v>
      </c>
    </row>
    <row r="259" spans="1:18" x14ac:dyDescent="0.25">
      <c r="A259" t="s">
        <v>546</v>
      </c>
      <c r="B259" t="s">
        <v>542</v>
      </c>
      <c r="C259" t="s">
        <v>547</v>
      </c>
      <c r="D259">
        <v>64.7</v>
      </c>
      <c r="E259">
        <v>63.5</v>
      </c>
      <c r="F259">
        <v>70.5</v>
      </c>
      <c r="G259">
        <v>67.599999999999994</v>
      </c>
      <c r="H259" s="4">
        <f t="shared" ref="H259:H266" si="46">_xlfn.RANK.AVG(D259,D$2:D$266,1)/COUNTIF(D$2:D$266,"&gt;0")</f>
        <v>0.2786259541984733</v>
      </c>
      <c r="I259" s="4">
        <f t="shared" ref="I259:I266" si="47">_xlfn.RANK.AVG(E259,E$2:E$266,1)/COUNTIF(E$2:E$266,"&gt;0")</f>
        <v>0.16984732824427481</v>
      </c>
      <c r="J259" s="4">
        <f t="shared" ref="J259:J266" si="48">_xlfn.RANK.AVG(F259,F$2:F$266,1)/COUNTIF(F$2:F$266,"&gt;0")</f>
        <v>0.26717557251908397</v>
      </c>
      <c r="K259" s="4">
        <f t="shared" ref="K259:K266" si="49">_xlfn.RANK.AVG(G259,G$2:G$266,1)/COUNTIF(G$2:G$266,"&gt;0")</f>
        <v>0.15648854961832062</v>
      </c>
      <c r="L259" s="29">
        <f t="shared" ref="L259:L266" si="50">FLOOR((H259+0.1999999999)/0.2,1)</f>
        <v>2</v>
      </c>
      <c r="M259" s="29">
        <f t="shared" ref="M259:M266" si="51">FLOOR((I259+0.1999999999)/0.2,1)</f>
        <v>1</v>
      </c>
      <c r="N259" s="29">
        <f t="shared" ref="N259:N266" si="52">FLOOR((J259+0.1999999999)/0.2,1)</f>
        <v>2</v>
      </c>
      <c r="O259" s="29">
        <f t="shared" ref="O259:O266" si="53">FLOOR((K259+0.1999999999)/0.2,1)</f>
        <v>1</v>
      </c>
      <c r="P259" s="29">
        <v>35.299999999999997</v>
      </c>
      <c r="Q259" s="12">
        <f t="shared" si="45"/>
        <v>0.70610687022900764</v>
      </c>
      <c r="R259">
        <f t="shared" ref="R259:R266" si="54">6-FLOOR((Q259+0.1999999999)/0.2,1)</f>
        <v>2</v>
      </c>
    </row>
    <row r="260" spans="1:18" x14ac:dyDescent="0.25">
      <c r="A260" t="s">
        <v>548</v>
      </c>
      <c r="B260" t="s">
        <v>542</v>
      </c>
      <c r="C260" t="s">
        <v>549</v>
      </c>
      <c r="D260">
        <v>65.400000000000006</v>
      </c>
      <c r="E260">
        <v>67.900000000000006</v>
      </c>
      <c r="F260">
        <v>70.400000000000006</v>
      </c>
      <c r="G260">
        <v>65.7</v>
      </c>
      <c r="H260" s="4">
        <f t="shared" si="46"/>
        <v>0.30725190839694655</v>
      </c>
      <c r="I260" s="4">
        <f t="shared" si="47"/>
        <v>0.27099236641221375</v>
      </c>
      <c r="J260" s="4">
        <f t="shared" si="48"/>
        <v>0.26335877862595419</v>
      </c>
      <c r="K260" s="4">
        <f t="shared" si="49"/>
        <v>0.13931297709923665</v>
      </c>
      <c r="L260" s="29">
        <f t="shared" si="50"/>
        <v>2</v>
      </c>
      <c r="M260" s="29">
        <f t="shared" si="51"/>
        <v>2</v>
      </c>
      <c r="N260" s="29">
        <f t="shared" si="52"/>
        <v>2</v>
      </c>
      <c r="O260" s="29">
        <f t="shared" si="53"/>
        <v>1</v>
      </c>
      <c r="P260" s="29">
        <v>34.599999999999994</v>
      </c>
      <c r="Q260" s="12">
        <f t="shared" si="45"/>
        <v>0.6774809160305344</v>
      </c>
      <c r="R260">
        <f t="shared" si="54"/>
        <v>2</v>
      </c>
    </row>
    <row r="261" spans="1:18" x14ac:dyDescent="0.25">
      <c r="A261" t="s">
        <v>550</v>
      </c>
      <c r="B261" t="s">
        <v>542</v>
      </c>
      <c r="C261" t="s">
        <v>551</v>
      </c>
      <c r="D261">
        <v>101</v>
      </c>
      <c r="E261">
        <v>100.1</v>
      </c>
      <c r="F261">
        <v>104.4</v>
      </c>
      <c r="G261">
        <v>109.2</v>
      </c>
      <c r="H261" s="4">
        <f t="shared" si="46"/>
        <v>0.87022900763358779</v>
      </c>
      <c r="I261" s="4">
        <f t="shared" si="47"/>
        <v>0.85877862595419852</v>
      </c>
      <c r="J261" s="4">
        <f t="shared" si="48"/>
        <v>0.8282442748091603</v>
      </c>
      <c r="K261" s="4">
        <f t="shared" si="49"/>
        <v>0.84732824427480913</v>
      </c>
      <c r="L261" s="29">
        <f t="shared" si="50"/>
        <v>5</v>
      </c>
      <c r="M261" s="29">
        <f t="shared" si="51"/>
        <v>5</v>
      </c>
      <c r="N261" s="29">
        <f t="shared" si="52"/>
        <v>5</v>
      </c>
      <c r="O261" s="29">
        <f t="shared" si="53"/>
        <v>5</v>
      </c>
      <c r="P261" s="29">
        <v>1</v>
      </c>
      <c r="Q261" s="12">
        <f t="shared" si="45"/>
        <v>3.8167938931297708E-3</v>
      </c>
      <c r="R261">
        <f t="shared" si="54"/>
        <v>5</v>
      </c>
    </row>
    <row r="262" spans="1:18" x14ac:dyDescent="0.25">
      <c r="A262" t="s">
        <v>552</v>
      </c>
      <c r="B262" t="s">
        <v>542</v>
      </c>
      <c r="C262" t="s">
        <v>553</v>
      </c>
      <c r="D262">
        <v>79.599999999999994</v>
      </c>
      <c r="E262">
        <v>87.4</v>
      </c>
      <c r="F262">
        <v>87.3</v>
      </c>
      <c r="G262">
        <v>91.6</v>
      </c>
      <c r="H262" s="4">
        <f t="shared" si="46"/>
        <v>0.63740458015267176</v>
      </c>
      <c r="I262" s="4">
        <f t="shared" si="47"/>
        <v>0.69847328244274809</v>
      </c>
      <c r="J262" s="4">
        <f t="shared" si="48"/>
        <v>0.64503816793893132</v>
      </c>
      <c r="K262" s="4">
        <f t="shared" si="49"/>
        <v>0.65648854961832059</v>
      </c>
      <c r="L262" s="29">
        <f t="shared" si="50"/>
        <v>4</v>
      </c>
      <c r="M262" s="29">
        <f t="shared" si="51"/>
        <v>4</v>
      </c>
      <c r="N262" s="29">
        <f t="shared" si="52"/>
        <v>4</v>
      </c>
      <c r="O262" s="29">
        <f t="shared" si="53"/>
        <v>4</v>
      </c>
      <c r="P262" s="29">
        <v>20.400000000000006</v>
      </c>
      <c r="Q262" s="12">
        <f t="shared" si="45"/>
        <v>0.30916030534351147</v>
      </c>
      <c r="R262">
        <f t="shared" si="54"/>
        <v>4</v>
      </c>
    </row>
    <row r="263" spans="1:18" x14ac:dyDescent="0.25">
      <c r="A263" t="s">
        <v>554</v>
      </c>
      <c r="B263" t="s">
        <v>542</v>
      </c>
      <c r="C263" t="s">
        <v>555</v>
      </c>
      <c r="D263">
        <v>68.8</v>
      </c>
      <c r="E263">
        <v>72.2</v>
      </c>
      <c r="F263">
        <v>75.2</v>
      </c>
      <c r="G263">
        <v>80.2</v>
      </c>
      <c r="H263" s="4">
        <f t="shared" si="46"/>
        <v>0.38167938931297712</v>
      </c>
      <c r="I263" s="4">
        <f t="shared" si="47"/>
        <v>0.41221374045801529</v>
      </c>
      <c r="J263" s="4">
        <f t="shared" si="48"/>
        <v>0.39694656488549618</v>
      </c>
      <c r="K263" s="4">
        <f t="shared" si="49"/>
        <v>0.43702290076335876</v>
      </c>
      <c r="L263" s="29">
        <f t="shared" si="50"/>
        <v>2</v>
      </c>
      <c r="M263" s="29">
        <f t="shared" si="51"/>
        <v>3</v>
      </c>
      <c r="N263" s="29">
        <f t="shared" si="52"/>
        <v>2</v>
      </c>
      <c r="O263" s="29">
        <f t="shared" si="53"/>
        <v>3</v>
      </c>
      <c r="P263" s="29">
        <v>31.200000000000003</v>
      </c>
      <c r="Q263" s="12">
        <f t="shared" si="45"/>
        <v>0.59160305343511455</v>
      </c>
      <c r="R263">
        <f t="shared" si="54"/>
        <v>3</v>
      </c>
    </row>
    <row r="264" spans="1:18" x14ac:dyDescent="0.25">
      <c r="A264" t="s">
        <v>556</v>
      </c>
      <c r="B264" t="s">
        <v>542</v>
      </c>
      <c r="C264" t="s">
        <v>557</v>
      </c>
      <c r="D264">
        <v>83.3</v>
      </c>
      <c r="E264">
        <v>86.5</v>
      </c>
      <c r="F264">
        <v>90.6</v>
      </c>
      <c r="G264">
        <v>84.3</v>
      </c>
      <c r="H264" s="4">
        <f t="shared" si="46"/>
        <v>0.70610687022900764</v>
      </c>
      <c r="I264" s="4">
        <f t="shared" si="47"/>
        <v>0.69465648854961837</v>
      </c>
      <c r="J264" s="4">
        <f t="shared" si="48"/>
        <v>0.67557251908396942</v>
      </c>
      <c r="K264" s="4">
        <f t="shared" si="49"/>
        <v>0.53244274809160308</v>
      </c>
      <c r="L264" s="29">
        <f t="shared" si="50"/>
        <v>4</v>
      </c>
      <c r="M264" s="29">
        <f t="shared" si="51"/>
        <v>4</v>
      </c>
      <c r="N264" s="29">
        <f t="shared" si="52"/>
        <v>4</v>
      </c>
      <c r="O264" s="29">
        <f t="shared" si="53"/>
        <v>3</v>
      </c>
      <c r="P264" s="29">
        <v>16.700000000000003</v>
      </c>
      <c r="Q264" s="12">
        <f t="shared" si="45"/>
        <v>0.22519083969465647</v>
      </c>
      <c r="R264">
        <f t="shared" si="54"/>
        <v>4</v>
      </c>
    </row>
    <row r="265" spans="1:18" x14ac:dyDescent="0.25">
      <c r="A265" t="s">
        <v>558</v>
      </c>
      <c r="B265" t="s">
        <v>542</v>
      </c>
      <c r="C265" t="s">
        <v>559</v>
      </c>
      <c r="D265">
        <v>87</v>
      </c>
      <c r="E265">
        <v>88.6</v>
      </c>
      <c r="F265">
        <v>89.3</v>
      </c>
      <c r="G265">
        <v>101.8</v>
      </c>
      <c r="H265" s="4">
        <f t="shared" si="46"/>
        <v>0.76335877862595425</v>
      </c>
      <c r="I265" s="4">
        <f t="shared" si="47"/>
        <v>0.72137404580152675</v>
      </c>
      <c r="J265" s="4">
        <f t="shared" si="48"/>
        <v>0.66030534351145043</v>
      </c>
      <c r="K265" s="4">
        <f t="shared" si="49"/>
        <v>0.77671755725190839</v>
      </c>
      <c r="L265" s="29">
        <f t="shared" si="50"/>
        <v>4</v>
      </c>
      <c r="M265" s="29">
        <f t="shared" si="51"/>
        <v>4</v>
      </c>
      <c r="N265" s="29">
        <f t="shared" si="52"/>
        <v>4</v>
      </c>
      <c r="O265" s="29">
        <f t="shared" si="53"/>
        <v>4</v>
      </c>
      <c r="P265" s="29">
        <v>13</v>
      </c>
      <c r="Q265" s="12">
        <f t="shared" si="45"/>
        <v>0.14503816793893129</v>
      </c>
      <c r="R265">
        <f t="shared" si="54"/>
        <v>5</v>
      </c>
    </row>
    <row r="266" spans="1:18" x14ac:dyDescent="0.25">
      <c r="A266" t="s">
        <v>560</v>
      </c>
      <c r="B266" t="s">
        <v>542</v>
      </c>
      <c r="C266" t="s">
        <v>561</v>
      </c>
      <c r="D266">
        <v>64</v>
      </c>
      <c r="E266">
        <v>65.900000000000006</v>
      </c>
      <c r="F266">
        <v>72.8</v>
      </c>
      <c r="G266">
        <v>69.7</v>
      </c>
      <c r="H266" s="4">
        <f t="shared" si="46"/>
        <v>0.24427480916030533</v>
      </c>
      <c r="I266" s="4">
        <f t="shared" si="47"/>
        <v>0.21374045801526717</v>
      </c>
      <c r="J266" s="4">
        <f t="shared" si="48"/>
        <v>0.34160305343511449</v>
      </c>
      <c r="K266" s="4">
        <f t="shared" si="49"/>
        <v>0.22328244274809161</v>
      </c>
      <c r="L266" s="29">
        <f t="shared" si="50"/>
        <v>2</v>
      </c>
      <c r="M266" s="29">
        <f t="shared" si="51"/>
        <v>2</v>
      </c>
      <c r="N266" s="29">
        <f t="shared" si="52"/>
        <v>2</v>
      </c>
      <c r="O266" s="29">
        <f t="shared" si="53"/>
        <v>2</v>
      </c>
      <c r="P266" s="29">
        <v>36</v>
      </c>
      <c r="Q266" s="12">
        <f t="shared" si="45"/>
        <v>0.74427480916030531</v>
      </c>
      <c r="R266">
        <f t="shared" si="54"/>
        <v>2</v>
      </c>
    </row>
  </sheetData>
  <autoFilter ref="A1:G266" xr:uid="{4DD8192C-701E-48F1-9E96-9564122B7E42}"/>
  <sortState xmlns:xlrd2="http://schemas.microsoft.com/office/spreadsheetml/2017/richdata2" ref="A2:G266">
    <sortCondition ref="B2:B266"/>
    <sortCondition ref="C2:C266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48878-12A5-41B7-B88B-5D15BCBB853F}">
  <dimension ref="A1:G266"/>
  <sheetViews>
    <sheetView workbookViewId="0">
      <selection activeCell="G3" sqref="G3"/>
    </sheetView>
  </sheetViews>
  <sheetFormatPr defaultRowHeight="15" x14ac:dyDescent="0.25"/>
  <cols>
    <col min="1" max="1" width="53.5703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>
        <v>2021</v>
      </c>
      <c r="F1" s="1" t="s">
        <v>569</v>
      </c>
      <c r="G1" s="1" t="s">
        <v>570</v>
      </c>
    </row>
    <row r="2" spans="1:7" x14ac:dyDescent="0.25">
      <c r="A2" t="s">
        <v>572</v>
      </c>
      <c r="B2" t="s">
        <v>4</v>
      </c>
      <c r="C2" t="s">
        <v>5</v>
      </c>
      <c r="D2" t="s">
        <v>6</v>
      </c>
      <c r="E2">
        <v>13.9</v>
      </c>
      <c r="F2" s="4">
        <f>_xlfn.RANK.AVG(E2,E$2:E$266,1)/COUNTIF(E$2:E$266,"&gt;0")</f>
        <v>0.57547169811320753</v>
      </c>
      <c r="G2">
        <f>FLOOR((F2+0.1999999999)/0.2,1)</f>
        <v>3</v>
      </c>
    </row>
    <row r="3" spans="1:7" x14ac:dyDescent="0.25">
      <c r="A3" t="s">
        <v>572</v>
      </c>
      <c r="B3" t="s">
        <v>7</v>
      </c>
      <c r="C3" t="s">
        <v>5</v>
      </c>
      <c r="D3" t="s">
        <v>8</v>
      </c>
      <c r="E3">
        <v>31.7</v>
      </c>
      <c r="F3" s="4">
        <f t="shared" ref="F3:F66" si="0">_xlfn.RANK.AVG(E3,E$2:E$266,1)/COUNTIF(E$2:E$266,"&gt;0")</f>
        <v>0.98490566037735849</v>
      </c>
      <c r="G3">
        <f t="shared" ref="G3:G66" si="1">FLOOR((F3+0.1999999999)/0.2,1)</f>
        <v>5</v>
      </c>
    </row>
    <row r="4" spans="1:7" x14ac:dyDescent="0.25">
      <c r="A4" t="s">
        <v>572</v>
      </c>
      <c r="B4" t="s">
        <v>11</v>
      </c>
      <c r="C4" t="s">
        <v>5</v>
      </c>
      <c r="D4" t="s">
        <v>12</v>
      </c>
      <c r="E4">
        <v>9.3000000000000007</v>
      </c>
      <c r="F4" s="4">
        <f t="shared" si="0"/>
        <v>0.21698113207547171</v>
      </c>
      <c r="G4">
        <f t="shared" si="1"/>
        <v>2</v>
      </c>
    </row>
    <row r="5" spans="1:7" x14ac:dyDescent="0.25">
      <c r="A5" t="s">
        <v>572</v>
      </c>
      <c r="B5" t="s">
        <v>13</v>
      </c>
      <c r="C5" t="s">
        <v>5</v>
      </c>
      <c r="D5" t="s">
        <v>14</v>
      </c>
      <c r="E5">
        <v>15.5</v>
      </c>
      <c r="F5" s="4">
        <f t="shared" si="0"/>
        <v>0.65094339622641506</v>
      </c>
      <c r="G5">
        <f t="shared" si="1"/>
        <v>4</v>
      </c>
    </row>
    <row r="6" spans="1:7" x14ac:dyDescent="0.25">
      <c r="A6" t="s">
        <v>572</v>
      </c>
      <c r="B6" t="s">
        <v>15</v>
      </c>
      <c r="C6" t="s">
        <v>5</v>
      </c>
      <c r="D6" t="s">
        <v>16</v>
      </c>
      <c r="E6">
        <v>13.2</v>
      </c>
      <c r="F6" s="4">
        <f t="shared" si="0"/>
        <v>0.50754716981132075</v>
      </c>
      <c r="G6">
        <f t="shared" si="1"/>
        <v>3</v>
      </c>
    </row>
    <row r="7" spans="1:7" x14ac:dyDescent="0.25">
      <c r="A7" t="s">
        <v>572</v>
      </c>
      <c r="B7" t="s">
        <v>19</v>
      </c>
      <c r="C7" t="s">
        <v>5</v>
      </c>
      <c r="D7" t="s">
        <v>20</v>
      </c>
      <c r="E7">
        <v>23.7</v>
      </c>
      <c r="F7" s="4">
        <f t="shared" si="0"/>
        <v>0.92452830188679247</v>
      </c>
      <c r="G7">
        <f t="shared" si="1"/>
        <v>5</v>
      </c>
    </row>
    <row r="8" spans="1:7" x14ac:dyDescent="0.25">
      <c r="A8" t="s">
        <v>572</v>
      </c>
      <c r="B8" t="s">
        <v>21</v>
      </c>
      <c r="C8" t="s">
        <v>5</v>
      </c>
      <c r="D8" t="s">
        <v>22</v>
      </c>
      <c r="E8">
        <v>17.899999999999999</v>
      </c>
      <c r="F8" s="4">
        <f t="shared" si="0"/>
        <v>0.77358490566037741</v>
      </c>
      <c r="G8">
        <f t="shared" si="1"/>
        <v>4</v>
      </c>
    </row>
    <row r="9" spans="1:7" x14ac:dyDescent="0.25">
      <c r="A9" t="s">
        <v>572</v>
      </c>
      <c r="B9" t="s">
        <v>29</v>
      </c>
      <c r="C9" t="s">
        <v>5</v>
      </c>
      <c r="D9" t="s">
        <v>30</v>
      </c>
      <c r="E9">
        <v>17.399999999999999</v>
      </c>
      <c r="F9" s="4">
        <f t="shared" si="0"/>
        <v>0.75471698113207553</v>
      </c>
      <c r="G9">
        <f t="shared" si="1"/>
        <v>4</v>
      </c>
    </row>
    <row r="10" spans="1:7" x14ac:dyDescent="0.25">
      <c r="A10" t="s">
        <v>572</v>
      </c>
      <c r="B10" t="s">
        <v>23</v>
      </c>
      <c r="C10" t="s">
        <v>5</v>
      </c>
      <c r="D10" t="s">
        <v>24</v>
      </c>
      <c r="E10">
        <v>4.8</v>
      </c>
      <c r="F10" s="4">
        <f t="shared" si="0"/>
        <v>1.8867924528301886E-2</v>
      </c>
      <c r="G10">
        <f t="shared" si="1"/>
        <v>1</v>
      </c>
    </row>
    <row r="11" spans="1:7" x14ac:dyDescent="0.25">
      <c r="A11" t="s">
        <v>572</v>
      </c>
      <c r="B11" t="s">
        <v>25</v>
      </c>
      <c r="C11" t="s">
        <v>5</v>
      </c>
      <c r="D11" t="s">
        <v>26</v>
      </c>
      <c r="E11">
        <v>17.5</v>
      </c>
      <c r="F11" s="4">
        <f t="shared" si="0"/>
        <v>0.76037735849056609</v>
      </c>
      <c r="G11">
        <f t="shared" si="1"/>
        <v>4</v>
      </c>
    </row>
    <row r="12" spans="1:7" x14ac:dyDescent="0.25">
      <c r="A12" t="s">
        <v>572</v>
      </c>
      <c r="B12" t="s">
        <v>9</v>
      </c>
      <c r="C12" t="s">
        <v>5</v>
      </c>
      <c r="D12" t="s">
        <v>10</v>
      </c>
      <c r="E12">
        <v>12.1</v>
      </c>
      <c r="F12" s="4">
        <f t="shared" si="0"/>
        <v>0.4358490566037736</v>
      </c>
      <c r="G12">
        <f t="shared" si="1"/>
        <v>3</v>
      </c>
    </row>
    <row r="13" spans="1:7" x14ac:dyDescent="0.25">
      <c r="A13" t="s">
        <v>572</v>
      </c>
      <c r="B13" t="s">
        <v>27</v>
      </c>
      <c r="C13" t="s">
        <v>5</v>
      </c>
      <c r="D13" t="s">
        <v>28</v>
      </c>
      <c r="E13">
        <v>8.1</v>
      </c>
      <c r="F13" s="4">
        <f t="shared" si="0"/>
        <v>0.14716981132075471</v>
      </c>
      <c r="G13">
        <f t="shared" si="1"/>
        <v>1</v>
      </c>
    </row>
    <row r="14" spans="1:7" x14ac:dyDescent="0.25">
      <c r="A14" t="s">
        <v>572</v>
      </c>
      <c r="B14" t="s">
        <v>17</v>
      </c>
      <c r="C14" t="s">
        <v>5</v>
      </c>
      <c r="D14" t="s">
        <v>18</v>
      </c>
      <c r="E14">
        <v>18.2</v>
      </c>
      <c r="F14" s="4">
        <f t="shared" si="0"/>
        <v>0.78490566037735854</v>
      </c>
      <c r="G14">
        <f t="shared" si="1"/>
        <v>4</v>
      </c>
    </row>
    <row r="15" spans="1:7" x14ac:dyDescent="0.25">
      <c r="A15" t="s">
        <v>572</v>
      </c>
      <c r="B15" t="s">
        <v>31</v>
      </c>
      <c r="C15" t="s">
        <v>32</v>
      </c>
      <c r="D15" t="s">
        <v>33</v>
      </c>
      <c r="E15">
        <v>23.9</v>
      </c>
      <c r="F15" s="4">
        <f t="shared" si="0"/>
        <v>0.92830188679245285</v>
      </c>
      <c r="G15">
        <f t="shared" si="1"/>
        <v>5</v>
      </c>
    </row>
    <row r="16" spans="1:7" x14ac:dyDescent="0.25">
      <c r="A16" t="s">
        <v>572</v>
      </c>
      <c r="B16" t="s">
        <v>34</v>
      </c>
      <c r="C16" t="s">
        <v>32</v>
      </c>
      <c r="D16" t="s">
        <v>35</v>
      </c>
      <c r="E16">
        <v>11.1</v>
      </c>
      <c r="F16" s="4">
        <f t="shared" si="0"/>
        <v>0.3622641509433962</v>
      </c>
      <c r="G16">
        <f t="shared" si="1"/>
        <v>2</v>
      </c>
    </row>
    <row r="17" spans="1:7" x14ac:dyDescent="0.25">
      <c r="A17" t="s">
        <v>572</v>
      </c>
      <c r="B17" t="s">
        <v>36</v>
      </c>
      <c r="C17" t="s">
        <v>32</v>
      </c>
      <c r="D17" t="s">
        <v>37</v>
      </c>
      <c r="E17">
        <v>30.7</v>
      </c>
      <c r="F17" s="4">
        <f t="shared" si="0"/>
        <v>0.98113207547169812</v>
      </c>
      <c r="G17">
        <f t="shared" si="1"/>
        <v>5</v>
      </c>
    </row>
    <row r="18" spans="1:7" x14ac:dyDescent="0.25">
      <c r="A18" t="s">
        <v>572</v>
      </c>
      <c r="B18" t="s">
        <v>38</v>
      </c>
      <c r="C18" t="s">
        <v>32</v>
      </c>
      <c r="D18" t="s">
        <v>39</v>
      </c>
      <c r="E18">
        <v>17.7</v>
      </c>
      <c r="F18" s="4">
        <f t="shared" si="0"/>
        <v>0.76792452830188684</v>
      </c>
      <c r="G18">
        <f t="shared" si="1"/>
        <v>4</v>
      </c>
    </row>
    <row r="19" spans="1:7" x14ac:dyDescent="0.25">
      <c r="A19" t="s">
        <v>572</v>
      </c>
      <c r="B19" t="s">
        <v>40</v>
      </c>
      <c r="C19" t="s">
        <v>32</v>
      </c>
      <c r="D19" t="s">
        <v>41</v>
      </c>
      <c r="E19">
        <v>9.3000000000000007</v>
      </c>
      <c r="F19" s="4">
        <f t="shared" si="0"/>
        <v>0.21698113207547171</v>
      </c>
      <c r="G19">
        <f t="shared" si="1"/>
        <v>2</v>
      </c>
    </row>
    <row r="20" spans="1:7" x14ac:dyDescent="0.25">
      <c r="A20" t="s">
        <v>572</v>
      </c>
      <c r="B20" t="s">
        <v>42</v>
      </c>
      <c r="C20" t="s">
        <v>32</v>
      </c>
      <c r="D20" t="s">
        <v>43</v>
      </c>
      <c r="E20">
        <v>12.9</v>
      </c>
      <c r="F20" s="4">
        <f t="shared" si="0"/>
        <v>0.48867924528301887</v>
      </c>
      <c r="G20">
        <f t="shared" si="1"/>
        <v>3</v>
      </c>
    </row>
    <row r="21" spans="1:7" x14ac:dyDescent="0.25">
      <c r="A21" t="s">
        <v>572</v>
      </c>
      <c r="B21" t="s">
        <v>44</v>
      </c>
      <c r="C21" t="s">
        <v>32</v>
      </c>
      <c r="D21" t="s">
        <v>45</v>
      </c>
      <c r="E21">
        <v>15.9</v>
      </c>
      <c r="F21" s="4">
        <f t="shared" si="0"/>
        <v>0.68301886792452826</v>
      </c>
      <c r="G21">
        <f t="shared" si="1"/>
        <v>4</v>
      </c>
    </row>
    <row r="22" spans="1:7" x14ac:dyDescent="0.25">
      <c r="A22" t="s">
        <v>572</v>
      </c>
      <c r="B22" t="s">
        <v>46</v>
      </c>
      <c r="C22" t="s">
        <v>32</v>
      </c>
      <c r="D22" t="s">
        <v>47</v>
      </c>
      <c r="E22">
        <v>18.7</v>
      </c>
      <c r="F22" s="4">
        <f t="shared" si="0"/>
        <v>0.8075471698113208</v>
      </c>
      <c r="G22">
        <f t="shared" si="1"/>
        <v>5</v>
      </c>
    </row>
    <row r="23" spans="1:7" x14ac:dyDescent="0.25">
      <c r="A23" t="s">
        <v>572</v>
      </c>
      <c r="B23" t="s">
        <v>48</v>
      </c>
      <c r="C23" t="s">
        <v>32</v>
      </c>
      <c r="D23" t="s">
        <v>49</v>
      </c>
      <c r="E23">
        <v>18.100000000000001</v>
      </c>
      <c r="F23" s="4">
        <f t="shared" si="0"/>
        <v>0.77735849056603779</v>
      </c>
      <c r="G23">
        <f t="shared" si="1"/>
        <v>4</v>
      </c>
    </row>
    <row r="24" spans="1:7" x14ac:dyDescent="0.25">
      <c r="A24" t="s">
        <v>572</v>
      </c>
      <c r="B24" t="s">
        <v>50</v>
      </c>
      <c r="C24" t="s">
        <v>32</v>
      </c>
      <c r="D24" t="s">
        <v>51</v>
      </c>
      <c r="E24">
        <v>10.8</v>
      </c>
      <c r="F24" s="4">
        <f t="shared" si="0"/>
        <v>0.330188679245283</v>
      </c>
      <c r="G24">
        <f t="shared" si="1"/>
        <v>2</v>
      </c>
    </row>
    <row r="25" spans="1:7" x14ac:dyDescent="0.25">
      <c r="A25" t="s">
        <v>572</v>
      </c>
      <c r="B25" t="s">
        <v>52</v>
      </c>
      <c r="C25" t="s">
        <v>32</v>
      </c>
      <c r="D25" t="s">
        <v>53</v>
      </c>
      <c r="E25">
        <v>12</v>
      </c>
      <c r="F25" s="4">
        <f t="shared" si="0"/>
        <v>0.42641509433962266</v>
      </c>
      <c r="G25">
        <f t="shared" si="1"/>
        <v>3</v>
      </c>
    </row>
    <row r="26" spans="1:7" x14ac:dyDescent="0.25">
      <c r="A26" t="s">
        <v>572</v>
      </c>
      <c r="B26" t="s">
        <v>54</v>
      </c>
      <c r="C26" t="s">
        <v>32</v>
      </c>
      <c r="D26" t="s">
        <v>55</v>
      </c>
      <c r="E26">
        <v>8</v>
      </c>
      <c r="F26" s="4">
        <f t="shared" si="0"/>
        <v>0.13207547169811321</v>
      </c>
      <c r="G26">
        <f t="shared" si="1"/>
        <v>1</v>
      </c>
    </row>
    <row r="27" spans="1:7" x14ac:dyDescent="0.25">
      <c r="A27" t="s">
        <v>572</v>
      </c>
      <c r="B27" t="s">
        <v>56</v>
      </c>
      <c r="C27" t="s">
        <v>32</v>
      </c>
      <c r="D27" t="s">
        <v>57</v>
      </c>
      <c r="E27">
        <v>11.1</v>
      </c>
      <c r="F27" s="4">
        <f t="shared" si="0"/>
        <v>0.3622641509433962</v>
      </c>
      <c r="G27">
        <f t="shared" si="1"/>
        <v>2</v>
      </c>
    </row>
    <row r="28" spans="1:7" x14ac:dyDescent="0.25">
      <c r="A28" t="s">
        <v>572</v>
      </c>
      <c r="B28" t="s">
        <v>58</v>
      </c>
      <c r="C28" t="s">
        <v>32</v>
      </c>
      <c r="D28" t="s">
        <v>59</v>
      </c>
      <c r="E28">
        <v>12.1</v>
      </c>
      <c r="F28" s="4">
        <f t="shared" si="0"/>
        <v>0.4358490566037736</v>
      </c>
      <c r="G28">
        <f t="shared" si="1"/>
        <v>3</v>
      </c>
    </row>
    <row r="29" spans="1:7" x14ac:dyDescent="0.25">
      <c r="A29" t="s">
        <v>572</v>
      </c>
      <c r="B29" t="s">
        <v>60</v>
      </c>
      <c r="C29" t="s">
        <v>61</v>
      </c>
      <c r="D29" t="s">
        <v>62</v>
      </c>
      <c r="E29">
        <v>18.3</v>
      </c>
      <c r="F29" s="4">
        <f t="shared" si="0"/>
        <v>0.79433962264150948</v>
      </c>
      <c r="G29">
        <f t="shared" si="1"/>
        <v>4</v>
      </c>
    </row>
    <row r="30" spans="1:7" x14ac:dyDescent="0.25">
      <c r="A30" t="s">
        <v>572</v>
      </c>
      <c r="B30" t="s">
        <v>63</v>
      </c>
      <c r="C30" t="s">
        <v>61</v>
      </c>
      <c r="D30" t="s">
        <v>64</v>
      </c>
      <c r="E30">
        <v>12.4</v>
      </c>
      <c r="F30" s="4">
        <f t="shared" si="0"/>
        <v>0.46226415094339623</v>
      </c>
      <c r="G30">
        <f t="shared" si="1"/>
        <v>3</v>
      </c>
    </row>
    <row r="31" spans="1:7" x14ac:dyDescent="0.25">
      <c r="A31" t="s">
        <v>572</v>
      </c>
      <c r="B31" t="s">
        <v>73</v>
      </c>
      <c r="C31" t="s">
        <v>61</v>
      </c>
      <c r="D31" t="s">
        <v>74</v>
      </c>
      <c r="E31">
        <v>25</v>
      </c>
      <c r="F31" s="4">
        <f t="shared" si="0"/>
        <v>0.93962264150943398</v>
      </c>
      <c r="G31">
        <f t="shared" si="1"/>
        <v>5</v>
      </c>
    </row>
    <row r="32" spans="1:7" x14ac:dyDescent="0.25">
      <c r="A32" t="s">
        <v>572</v>
      </c>
      <c r="B32" t="s">
        <v>65</v>
      </c>
      <c r="C32" t="s">
        <v>61</v>
      </c>
      <c r="D32" t="s">
        <v>66</v>
      </c>
      <c r="E32">
        <v>7.2</v>
      </c>
      <c r="F32" s="4">
        <f t="shared" si="0"/>
        <v>6.7924528301886791E-2</v>
      </c>
      <c r="G32">
        <f t="shared" si="1"/>
        <v>1</v>
      </c>
    </row>
    <row r="33" spans="1:7" x14ac:dyDescent="0.25">
      <c r="A33" t="s">
        <v>572</v>
      </c>
      <c r="B33" t="s">
        <v>67</v>
      </c>
      <c r="C33" t="s">
        <v>61</v>
      </c>
      <c r="D33" t="s">
        <v>68</v>
      </c>
      <c r="E33">
        <v>15.7</v>
      </c>
      <c r="F33" s="4">
        <f t="shared" si="0"/>
        <v>0.66226415094339619</v>
      </c>
      <c r="G33">
        <f t="shared" si="1"/>
        <v>4</v>
      </c>
    </row>
    <row r="34" spans="1:7" x14ac:dyDescent="0.25">
      <c r="A34" t="s">
        <v>572</v>
      </c>
      <c r="B34" t="s">
        <v>69</v>
      </c>
      <c r="C34" t="s">
        <v>61</v>
      </c>
      <c r="D34" t="s">
        <v>70</v>
      </c>
      <c r="E34">
        <v>4</v>
      </c>
      <c r="F34" s="4">
        <f t="shared" si="0"/>
        <v>7.5471698113207548E-3</v>
      </c>
      <c r="G34">
        <f t="shared" si="1"/>
        <v>1</v>
      </c>
    </row>
    <row r="35" spans="1:7" x14ac:dyDescent="0.25">
      <c r="A35" t="s">
        <v>572</v>
      </c>
      <c r="B35" t="s">
        <v>71</v>
      </c>
      <c r="C35" t="s">
        <v>61</v>
      </c>
      <c r="D35" t="s">
        <v>72</v>
      </c>
      <c r="E35">
        <v>9.6</v>
      </c>
      <c r="F35" s="4">
        <f t="shared" si="0"/>
        <v>0.25094339622641509</v>
      </c>
      <c r="G35">
        <f t="shared" si="1"/>
        <v>2</v>
      </c>
    </row>
    <row r="36" spans="1:7" x14ac:dyDescent="0.25">
      <c r="A36" t="s">
        <v>572</v>
      </c>
      <c r="B36" t="s">
        <v>75</v>
      </c>
      <c r="C36" t="s">
        <v>61</v>
      </c>
      <c r="D36" t="s">
        <v>76</v>
      </c>
      <c r="E36">
        <v>16.3</v>
      </c>
      <c r="F36" s="4">
        <f t="shared" si="0"/>
        <v>0.70754716981132071</v>
      </c>
      <c r="G36">
        <f t="shared" si="1"/>
        <v>4</v>
      </c>
    </row>
    <row r="37" spans="1:7" x14ac:dyDescent="0.25">
      <c r="A37" t="s">
        <v>572</v>
      </c>
      <c r="B37" t="s">
        <v>77</v>
      </c>
      <c r="C37" t="s">
        <v>78</v>
      </c>
      <c r="D37" t="s">
        <v>79</v>
      </c>
      <c r="E37">
        <v>28.8</v>
      </c>
      <c r="F37" s="4">
        <f t="shared" si="0"/>
        <v>0.97169811320754718</v>
      </c>
      <c r="G37">
        <f t="shared" si="1"/>
        <v>5</v>
      </c>
    </row>
    <row r="38" spans="1:7" x14ac:dyDescent="0.25">
      <c r="A38" t="s">
        <v>572</v>
      </c>
      <c r="B38" t="s">
        <v>80</v>
      </c>
      <c r="C38" t="s">
        <v>78</v>
      </c>
      <c r="D38" t="s">
        <v>81</v>
      </c>
      <c r="E38">
        <v>22.7</v>
      </c>
      <c r="F38" s="4">
        <f t="shared" si="0"/>
        <v>0.90754716981132078</v>
      </c>
      <c r="G38">
        <f t="shared" si="1"/>
        <v>5</v>
      </c>
    </row>
    <row r="39" spans="1:7" x14ac:dyDescent="0.25">
      <c r="A39" t="s">
        <v>572</v>
      </c>
      <c r="B39" t="s">
        <v>82</v>
      </c>
      <c r="C39" t="s">
        <v>78</v>
      </c>
      <c r="D39" t="s">
        <v>83</v>
      </c>
      <c r="E39">
        <v>18.8</v>
      </c>
      <c r="F39" s="4">
        <f t="shared" si="0"/>
        <v>0.81132075471698117</v>
      </c>
      <c r="G39">
        <f t="shared" si="1"/>
        <v>5</v>
      </c>
    </row>
    <row r="40" spans="1:7" x14ac:dyDescent="0.25">
      <c r="A40" t="s">
        <v>572</v>
      </c>
      <c r="B40" t="s">
        <v>84</v>
      </c>
      <c r="C40" t="s">
        <v>78</v>
      </c>
      <c r="D40" t="s">
        <v>85</v>
      </c>
      <c r="E40">
        <v>20.6</v>
      </c>
      <c r="F40" s="4">
        <f t="shared" si="0"/>
        <v>0.85094339622641513</v>
      </c>
      <c r="G40">
        <f t="shared" si="1"/>
        <v>5</v>
      </c>
    </row>
    <row r="41" spans="1:7" x14ac:dyDescent="0.25">
      <c r="A41" t="s">
        <v>572</v>
      </c>
      <c r="B41" t="s">
        <v>86</v>
      </c>
      <c r="C41" t="s">
        <v>87</v>
      </c>
      <c r="D41" t="s">
        <v>88</v>
      </c>
      <c r="E41">
        <v>16.8</v>
      </c>
      <c r="F41" s="4">
        <f t="shared" si="0"/>
        <v>0.73396226415094334</v>
      </c>
      <c r="G41">
        <f t="shared" si="1"/>
        <v>4</v>
      </c>
    </row>
    <row r="42" spans="1:7" x14ac:dyDescent="0.25">
      <c r="A42" t="s">
        <v>572</v>
      </c>
      <c r="B42" t="s">
        <v>89</v>
      </c>
      <c r="C42" t="s">
        <v>87</v>
      </c>
      <c r="D42" t="s">
        <v>90</v>
      </c>
      <c r="E42">
        <v>13</v>
      </c>
      <c r="F42" s="4">
        <f t="shared" si="0"/>
        <v>0.49433962264150944</v>
      </c>
      <c r="G42">
        <f t="shared" si="1"/>
        <v>3</v>
      </c>
    </row>
    <row r="43" spans="1:7" x14ac:dyDescent="0.25">
      <c r="A43" t="s">
        <v>572</v>
      </c>
      <c r="B43" t="s">
        <v>91</v>
      </c>
      <c r="C43" t="s">
        <v>87</v>
      </c>
      <c r="D43" t="s">
        <v>92</v>
      </c>
      <c r="E43">
        <v>15.3</v>
      </c>
      <c r="F43" s="4">
        <f t="shared" si="0"/>
        <v>0.63773584905660374</v>
      </c>
      <c r="G43">
        <f t="shared" si="1"/>
        <v>4</v>
      </c>
    </row>
    <row r="44" spans="1:7" x14ac:dyDescent="0.25">
      <c r="A44" t="s">
        <v>572</v>
      </c>
      <c r="B44" t="s">
        <v>93</v>
      </c>
      <c r="C44" t="s">
        <v>87</v>
      </c>
      <c r="D44" t="s">
        <v>94</v>
      </c>
      <c r="E44">
        <v>10.9</v>
      </c>
      <c r="F44" s="4">
        <f t="shared" si="0"/>
        <v>0.34150943396226413</v>
      </c>
      <c r="G44">
        <f t="shared" si="1"/>
        <v>2</v>
      </c>
    </row>
    <row r="45" spans="1:7" x14ac:dyDescent="0.25">
      <c r="A45" t="s">
        <v>572</v>
      </c>
      <c r="B45" t="s">
        <v>95</v>
      </c>
      <c r="C45" t="s">
        <v>87</v>
      </c>
      <c r="D45" t="s">
        <v>96</v>
      </c>
      <c r="E45">
        <v>10.3</v>
      </c>
      <c r="F45" s="4">
        <f t="shared" si="0"/>
        <v>0.30943396226415093</v>
      </c>
      <c r="G45">
        <f t="shared" si="1"/>
        <v>2</v>
      </c>
    </row>
    <row r="46" spans="1:7" x14ac:dyDescent="0.25">
      <c r="A46" t="s">
        <v>572</v>
      </c>
      <c r="B46" t="s">
        <v>97</v>
      </c>
      <c r="C46" t="s">
        <v>87</v>
      </c>
      <c r="D46" t="s">
        <v>98</v>
      </c>
      <c r="E46">
        <v>20.6</v>
      </c>
      <c r="F46" s="4">
        <f t="shared" si="0"/>
        <v>0.85094339622641513</v>
      </c>
      <c r="G46">
        <f t="shared" si="1"/>
        <v>5</v>
      </c>
    </row>
    <row r="47" spans="1:7" x14ac:dyDescent="0.25">
      <c r="A47" t="s">
        <v>572</v>
      </c>
      <c r="B47" t="s">
        <v>99</v>
      </c>
      <c r="C47" t="s">
        <v>87</v>
      </c>
      <c r="D47" t="s">
        <v>100</v>
      </c>
      <c r="E47">
        <v>7.5</v>
      </c>
      <c r="F47" s="4">
        <f t="shared" si="0"/>
        <v>8.1132075471698109E-2</v>
      </c>
      <c r="G47">
        <f t="shared" si="1"/>
        <v>1</v>
      </c>
    </row>
    <row r="48" spans="1:7" x14ac:dyDescent="0.25">
      <c r="A48" t="s">
        <v>572</v>
      </c>
      <c r="B48" t="s">
        <v>101</v>
      </c>
      <c r="C48" t="s">
        <v>87</v>
      </c>
      <c r="D48" t="s">
        <v>102</v>
      </c>
      <c r="E48">
        <v>7.1</v>
      </c>
      <c r="F48" s="4">
        <f t="shared" si="0"/>
        <v>6.0377358490566038E-2</v>
      </c>
      <c r="G48">
        <f t="shared" si="1"/>
        <v>1</v>
      </c>
    </row>
    <row r="49" spans="1:7" x14ac:dyDescent="0.25">
      <c r="A49" t="s">
        <v>572</v>
      </c>
      <c r="B49" t="s">
        <v>103</v>
      </c>
      <c r="C49" t="s">
        <v>87</v>
      </c>
      <c r="D49" t="s">
        <v>104</v>
      </c>
      <c r="E49">
        <v>11.6</v>
      </c>
      <c r="F49" s="4">
        <f t="shared" si="0"/>
        <v>0.39433962264150946</v>
      </c>
      <c r="G49">
        <f t="shared" si="1"/>
        <v>2</v>
      </c>
    </row>
    <row r="50" spans="1:7" x14ac:dyDescent="0.25">
      <c r="A50" t="s">
        <v>572</v>
      </c>
      <c r="B50" t="s">
        <v>105</v>
      </c>
      <c r="C50" t="s">
        <v>87</v>
      </c>
      <c r="D50" t="s">
        <v>106</v>
      </c>
      <c r="E50">
        <v>14</v>
      </c>
      <c r="F50" s="4">
        <f t="shared" si="0"/>
        <v>0.58679245283018866</v>
      </c>
      <c r="G50">
        <f t="shared" si="1"/>
        <v>3</v>
      </c>
    </row>
    <row r="51" spans="1:7" x14ac:dyDescent="0.25">
      <c r="A51" t="s">
        <v>572</v>
      </c>
      <c r="B51" t="s">
        <v>107</v>
      </c>
      <c r="C51" t="s">
        <v>87</v>
      </c>
      <c r="D51" t="s">
        <v>108</v>
      </c>
      <c r="E51">
        <v>22.6</v>
      </c>
      <c r="F51" s="4">
        <f t="shared" si="0"/>
        <v>0.90188679245283021</v>
      </c>
      <c r="G51">
        <f t="shared" si="1"/>
        <v>5</v>
      </c>
    </row>
    <row r="52" spans="1:7" x14ac:dyDescent="0.25">
      <c r="A52" t="s">
        <v>572</v>
      </c>
      <c r="B52" t="s">
        <v>109</v>
      </c>
      <c r="C52" t="s">
        <v>110</v>
      </c>
      <c r="D52" t="s">
        <v>111</v>
      </c>
      <c r="E52">
        <v>9.1999999999999993</v>
      </c>
      <c r="F52" s="4">
        <f t="shared" si="0"/>
        <v>0.20754716981132076</v>
      </c>
      <c r="G52">
        <f t="shared" si="1"/>
        <v>2</v>
      </c>
    </row>
    <row r="53" spans="1:7" x14ac:dyDescent="0.25">
      <c r="A53" t="s">
        <v>572</v>
      </c>
      <c r="B53" t="s">
        <v>112</v>
      </c>
      <c r="C53" t="s">
        <v>110</v>
      </c>
      <c r="D53" t="s">
        <v>113</v>
      </c>
      <c r="E53">
        <v>13.8</v>
      </c>
      <c r="F53" s="4">
        <f t="shared" si="0"/>
        <v>0.56037735849056602</v>
      </c>
      <c r="G53">
        <f t="shared" si="1"/>
        <v>3</v>
      </c>
    </row>
    <row r="54" spans="1:7" x14ac:dyDescent="0.25">
      <c r="A54" t="s">
        <v>572</v>
      </c>
      <c r="B54" t="s">
        <v>114</v>
      </c>
      <c r="C54" t="s">
        <v>110</v>
      </c>
      <c r="D54" t="s">
        <v>115</v>
      </c>
      <c r="E54">
        <v>8.1</v>
      </c>
      <c r="F54" s="4">
        <f t="shared" si="0"/>
        <v>0.14716981132075471</v>
      </c>
      <c r="G54">
        <f t="shared" si="1"/>
        <v>1</v>
      </c>
    </row>
    <row r="55" spans="1:7" x14ac:dyDescent="0.25">
      <c r="A55" t="s">
        <v>572</v>
      </c>
      <c r="B55" t="s">
        <v>116</v>
      </c>
      <c r="C55" t="s">
        <v>110</v>
      </c>
      <c r="D55" t="s">
        <v>117</v>
      </c>
      <c r="E55">
        <v>9.5</v>
      </c>
      <c r="F55" s="4">
        <f t="shared" si="0"/>
        <v>0.23584905660377359</v>
      </c>
      <c r="G55">
        <f t="shared" si="1"/>
        <v>2</v>
      </c>
    </row>
    <row r="56" spans="1:7" x14ac:dyDescent="0.25">
      <c r="A56" t="s">
        <v>572</v>
      </c>
      <c r="B56" t="s">
        <v>118</v>
      </c>
      <c r="C56" t="s">
        <v>110</v>
      </c>
      <c r="D56" t="s">
        <v>119</v>
      </c>
      <c r="E56">
        <v>24.7</v>
      </c>
      <c r="F56" s="4">
        <f t="shared" si="0"/>
        <v>0.9358490566037736</v>
      </c>
      <c r="G56">
        <f t="shared" si="1"/>
        <v>5</v>
      </c>
    </row>
    <row r="57" spans="1:7" x14ac:dyDescent="0.25">
      <c r="A57" t="s">
        <v>572</v>
      </c>
      <c r="B57" t="s">
        <v>120</v>
      </c>
      <c r="C57" t="s">
        <v>121</v>
      </c>
      <c r="D57" t="s">
        <v>122</v>
      </c>
      <c r="E57">
        <v>9.5</v>
      </c>
      <c r="F57" s="4">
        <f t="shared" si="0"/>
        <v>0.23584905660377359</v>
      </c>
      <c r="G57">
        <f t="shared" si="1"/>
        <v>2</v>
      </c>
    </row>
    <row r="58" spans="1:7" x14ac:dyDescent="0.25">
      <c r="A58" t="s">
        <v>572</v>
      </c>
      <c r="B58" t="s">
        <v>123</v>
      </c>
      <c r="C58" t="s">
        <v>121</v>
      </c>
      <c r="D58" t="s">
        <v>124</v>
      </c>
      <c r="E58">
        <v>11.7</v>
      </c>
      <c r="F58" s="4">
        <f t="shared" si="0"/>
        <v>0.40188679245283021</v>
      </c>
      <c r="G58">
        <f t="shared" si="1"/>
        <v>3</v>
      </c>
    </row>
    <row r="59" spans="1:7" x14ac:dyDescent="0.25">
      <c r="A59" t="s">
        <v>572</v>
      </c>
      <c r="B59" t="s">
        <v>135</v>
      </c>
      <c r="C59" t="s">
        <v>121</v>
      </c>
      <c r="D59" t="s">
        <v>136</v>
      </c>
      <c r="E59">
        <v>22</v>
      </c>
      <c r="F59" s="4">
        <f t="shared" si="0"/>
        <v>0.89433962264150946</v>
      </c>
      <c r="G59">
        <f t="shared" si="1"/>
        <v>5</v>
      </c>
    </row>
    <row r="60" spans="1:7" x14ac:dyDescent="0.25">
      <c r="A60" t="s">
        <v>572</v>
      </c>
      <c r="B60" t="s">
        <v>125</v>
      </c>
      <c r="C60" t="s">
        <v>121</v>
      </c>
      <c r="D60" t="s">
        <v>126</v>
      </c>
      <c r="E60">
        <v>14.4</v>
      </c>
      <c r="F60" s="4">
        <f t="shared" si="0"/>
        <v>0.6132075471698113</v>
      </c>
      <c r="G60">
        <f t="shared" si="1"/>
        <v>4</v>
      </c>
    </row>
    <row r="61" spans="1:7" x14ac:dyDescent="0.25">
      <c r="A61" t="s">
        <v>572</v>
      </c>
      <c r="B61" t="s">
        <v>127</v>
      </c>
      <c r="C61" t="s">
        <v>121</v>
      </c>
      <c r="D61" t="s">
        <v>128</v>
      </c>
      <c r="E61">
        <v>21.7</v>
      </c>
      <c r="F61" s="4">
        <f t="shared" si="0"/>
        <v>0.8867924528301887</v>
      </c>
      <c r="G61">
        <f t="shared" si="1"/>
        <v>5</v>
      </c>
    </row>
    <row r="62" spans="1:7" x14ac:dyDescent="0.25">
      <c r="A62" t="s">
        <v>572</v>
      </c>
      <c r="B62" t="s">
        <v>129</v>
      </c>
      <c r="C62" t="s">
        <v>121</v>
      </c>
      <c r="D62" t="s">
        <v>130</v>
      </c>
      <c r="E62">
        <v>9.6999999999999993</v>
      </c>
      <c r="F62" s="4">
        <f t="shared" si="0"/>
        <v>0.25849056603773585</v>
      </c>
      <c r="G62">
        <f t="shared" si="1"/>
        <v>2</v>
      </c>
    </row>
    <row r="63" spans="1:7" x14ac:dyDescent="0.25">
      <c r="A63" t="s">
        <v>572</v>
      </c>
      <c r="B63" t="s">
        <v>131</v>
      </c>
      <c r="C63" t="s">
        <v>121</v>
      </c>
      <c r="D63" t="s">
        <v>132</v>
      </c>
      <c r="E63">
        <v>18.3</v>
      </c>
      <c r="F63" s="4">
        <f t="shared" si="0"/>
        <v>0.79433962264150948</v>
      </c>
      <c r="G63">
        <f t="shared" si="1"/>
        <v>4</v>
      </c>
    </row>
    <row r="64" spans="1:7" x14ac:dyDescent="0.25">
      <c r="A64" t="s">
        <v>572</v>
      </c>
      <c r="B64" t="s">
        <v>133</v>
      </c>
      <c r="C64" t="s">
        <v>121</v>
      </c>
      <c r="D64" t="s">
        <v>134</v>
      </c>
      <c r="E64">
        <v>16</v>
      </c>
      <c r="F64" s="4">
        <f t="shared" si="0"/>
        <v>0.69433962264150939</v>
      </c>
      <c r="G64">
        <f t="shared" si="1"/>
        <v>4</v>
      </c>
    </row>
    <row r="65" spans="1:7" x14ac:dyDescent="0.25">
      <c r="A65" t="s">
        <v>572</v>
      </c>
      <c r="B65" t="s">
        <v>137</v>
      </c>
      <c r="C65" t="s">
        <v>121</v>
      </c>
      <c r="D65" t="s">
        <v>138</v>
      </c>
      <c r="E65">
        <v>11.6</v>
      </c>
      <c r="F65" s="4">
        <f t="shared" si="0"/>
        <v>0.39433962264150946</v>
      </c>
      <c r="G65">
        <f t="shared" si="1"/>
        <v>2</v>
      </c>
    </row>
    <row r="66" spans="1:7" x14ac:dyDescent="0.25">
      <c r="A66" t="s">
        <v>572</v>
      </c>
      <c r="B66" t="s">
        <v>139</v>
      </c>
      <c r="C66" t="s">
        <v>140</v>
      </c>
      <c r="D66" t="s">
        <v>141</v>
      </c>
      <c r="E66">
        <v>9.8000000000000007</v>
      </c>
      <c r="F66" s="4">
        <f t="shared" si="0"/>
        <v>0.27358490566037735</v>
      </c>
      <c r="G66">
        <f t="shared" si="1"/>
        <v>2</v>
      </c>
    </row>
    <row r="67" spans="1:7" x14ac:dyDescent="0.25">
      <c r="A67" t="s">
        <v>572</v>
      </c>
      <c r="B67" t="s">
        <v>142</v>
      </c>
      <c r="C67" t="s">
        <v>140</v>
      </c>
      <c r="D67" t="s">
        <v>143</v>
      </c>
      <c r="E67">
        <v>8.8000000000000007</v>
      </c>
      <c r="F67" s="4">
        <f t="shared" ref="F67:F130" si="2">_xlfn.RANK.AVG(E67,E$2:E$266,1)/COUNTIF(E$2:E$266,"&gt;0")</f>
        <v>0.18490566037735848</v>
      </c>
      <c r="G67">
        <f t="shared" ref="G67:G130" si="3">FLOOR((F67+0.1999999999)/0.2,1)</f>
        <v>1</v>
      </c>
    </row>
    <row r="68" spans="1:7" x14ac:dyDescent="0.25">
      <c r="A68" t="s">
        <v>572</v>
      </c>
      <c r="B68" t="s">
        <v>144</v>
      </c>
      <c r="C68" t="s">
        <v>140</v>
      </c>
      <c r="D68" t="s">
        <v>145</v>
      </c>
      <c r="E68">
        <v>8</v>
      </c>
      <c r="F68" s="4">
        <f t="shared" si="2"/>
        <v>0.13207547169811321</v>
      </c>
      <c r="G68">
        <f t="shared" si="3"/>
        <v>1</v>
      </c>
    </row>
    <row r="69" spans="1:7" x14ac:dyDescent="0.25">
      <c r="A69" t="s">
        <v>572</v>
      </c>
      <c r="B69" t="s">
        <v>146</v>
      </c>
      <c r="C69" t="s">
        <v>140</v>
      </c>
      <c r="D69" t="s">
        <v>147</v>
      </c>
      <c r="E69">
        <v>9.8000000000000007</v>
      </c>
      <c r="F69" s="4">
        <f t="shared" si="2"/>
        <v>0.27358490566037735</v>
      </c>
      <c r="G69">
        <f t="shared" si="3"/>
        <v>2</v>
      </c>
    </row>
    <row r="70" spans="1:7" x14ac:dyDescent="0.25">
      <c r="A70" t="s">
        <v>572</v>
      </c>
      <c r="B70" t="s">
        <v>148</v>
      </c>
      <c r="C70" t="s">
        <v>140</v>
      </c>
      <c r="D70" t="s">
        <v>149</v>
      </c>
      <c r="E70">
        <v>20</v>
      </c>
      <c r="F70" s="4">
        <f t="shared" si="2"/>
        <v>0.83773584905660381</v>
      </c>
      <c r="G70">
        <f t="shared" si="3"/>
        <v>5</v>
      </c>
    </row>
    <row r="71" spans="1:7" x14ac:dyDescent="0.25">
      <c r="A71" t="s">
        <v>572</v>
      </c>
      <c r="B71" t="s">
        <v>150</v>
      </c>
      <c r="C71" t="s">
        <v>140</v>
      </c>
      <c r="D71" t="s">
        <v>151</v>
      </c>
      <c r="E71">
        <v>11.4</v>
      </c>
      <c r="F71" s="4">
        <f t="shared" si="2"/>
        <v>0.38113207547169814</v>
      </c>
      <c r="G71">
        <f t="shared" si="3"/>
        <v>2</v>
      </c>
    </row>
    <row r="72" spans="1:7" x14ac:dyDescent="0.25">
      <c r="A72" t="s">
        <v>572</v>
      </c>
      <c r="B72" t="s">
        <v>152</v>
      </c>
      <c r="C72" t="s">
        <v>140</v>
      </c>
      <c r="D72" t="s">
        <v>153</v>
      </c>
      <c r="E72">
        <v>8.1</v>
      </c>
      <c r="F72" s="4">
        <f t="shared" si="2"/>
        <v>0.14716981132075471</v>
      </c>
      <c r="G72">
        <f t="shared" si="3"/>
        <v>1</v>
      </c>
    </row>
    <row r="73" spans="1:7" x14ac:dyDescent="0.25">
      <c r="A73" t="s">
        <v>572</v>
      </c>
      <c r="B73" t="s">
        <v>154</v>
      </c>
      <c r="C73" t="s">
        <v>155</v>
      </c>
      <c r="D73" t="s">
        <v>156</v>
      </c>
      <c r="E73">
        <v>20.2</v>
      </c>
      <c r="F73" s="4">
        <f t="shared" si="2"/>
        <v>0.84150943396226419</v>
      </c>
      <c r="G73">
        <f t="shared" si="3"/>
        <v>5</v>
      </c>
    </row>
    <row r="74" spans="1:7" x14ac:dyDescent="0.25">
      <c r="A74" t="s">
        <v>572</v>
      </c>
      <c r="B74" t="s">
        <v>157</v>
      </c>
      <c r="C74" t="s">
        <v>155</v>
      </c>
      <c r="D74" t="s">
        <v>158</v>
      </c>
      <c r="E74">
        <v>10.7</v>
      </c>
      <c r="F74" s="4">
        <f t="shared" si="2"/>
        <v>0.32075471698113206</v>
      </c>
      <c r="G74">
        <f t="shared" si="3"/>
        <v>2</v>
      </c>
    </row>
    <row r="75" spans="1:7" x14ac:dyDescent="0.25">
      <c r="A75" t="s">
        <v>572</v>
      </c>
      <c r="B75" t="s">
        <v>159</v>
      </c>
      <c r="C75" t="s">
        <v>155</v>
      </c>
      <c r="D75" t="s">
        <v>160</v>
      </c>
      <c r="E75">
        <v>26.8</v>
      </c>
      <c r="F75" s="4">
        <f t="shared" si="2"/>
        <v>0.95094339622641511</v>
      </c>
      <c r="G75">
        <f t="shared" si="3"/>
        <v>5</v>
      </c>
    </row>
    <row r="76" spans="1:7" x14ac:dyDescent="0.25">
      <c r="A76" t="s">
        <v>572</v>
      </c>
      <c r="B76" t="s">
        <v>161</v>
      </c>
      <c r="C76" t="s">
        <v>155</v>
      </c>
      <c r="D76" t="s">
        <v>162</v>
      </c>
      <c r="E76">
        <v>12.3</v>
      </c>
      <c r="F76" s="4">
        <f t="shared" si="2"/>
        <v>0.45660377358490567</v>
      </c>
      <c r="G76">
        <f t="shared" si="3"/>
        <v>3</v>
      </c>
    </row>
    <row r="77" spans="1:7" x14ac:dyDescent="0.25">
      <c r="A77" t="s">
        <v>572</v>
      </c>
      <c r="B77" t="s">
        <v>163</v>
      </c>
      <c r="C77" t="s">
        <v>155</v>
      </c>
      <c r="D77" t="s">
        <v>164</v>
      </c>
      <c r="E77">
        <v>13.6</v>
      </c>
      <c r="F77" s="4">
        <f t="shared" si="2"/>
        <v>0.53584905660377358</v>
      </c>
      <c r="G77">
        <f t="shared" si="3"/>
        <v>3</v>
      </c>
    </row>
    <row r="78" spans="1:7" x14ac:dyDescent="0.25">
      <c r="A78" t="s">
        <v>572</v>
      </c>
      <c r="B78" t="s">
        <v>165</v>
      </c>
      <c r="C78" t="s">
        <v>155</v>
      </c>
      <c r="D78" t="s">
        <v>166</v>
      </c>
      <c r="E78">
        <v>22.1</v>
      </c>
      <c r="F78" s="4">
        <f t="shared" si="2"/>
        <v>0.89811320754716983</v>
      </c>
      <c r="G78">
        <f t="shared" si="3"/>
        <v>5</v>
      </c>
    </row>
    <row r="79" spans="1:7" x14ac:dyDescent="0.25">
      <c r="A79" t="s">
        <v>572</v>
      </c>
      <c r="B79" t="s">
        <v>167</v>
      </c>
      <c r="C79" t="s">
        <v>155</v>
      </c>
      <c r="D79" t="s">
        <v>168</v>
      </c>
      <c r="E79">
        <v>11</v>
      </c>
      <c r="F79" s="4">
        <f t="shared" si="2"/>
        <v>0.35283018867924526</v>
      </c>
      <c r="G79">
        <f t="shared" si="3"/>
        <v>2</v>
      </c>
    </row>
    <row r="80" spans="1:7" x14ac:dyDescent="0.25">
      <c r="A80" t="s">
        <v>572</v>
      </c>
      <c r="B80" t="s">
        <v>169</v>
      </c>
      <c r="C80" t="s">
        <v>155</v>
      </c>
      <c r="D80" t="s">
        <v>170</v>
      </c>
      <c r="E80">
        <v>12.2</v>
      </c>
      <c r="F80" s="4">
        <f t="shared" si="2"/>
        <v>0.44716981132075473</v>
      </c>
      <c r="G80">
        <f t="shared" si="3"/>
        <v>3</v>
      </c>
    </row>
    <row r="81" spans="1:7" x14ac:dyDescent="0.25">
      <c r="A81" t="s">
        <v>572</v>
      </c>
      <c r="B81" t="s">
        <v>171</v>
      </c>
      <c r="C81" t="s">
        <v>172</v>
      </c>
      <c r="D81" t="s">
        <v>173</v>
      </c>
      <c r="E81">
        <v>16.5</v>
      </c>
      <c r="F81" s="4">
        <f t="shared" si="2"/>
        <v>0.71698113207547165</v>
      </c>
      <c r="G81">
        <f t="shared" si="3"/>
        <v>4</v>
      </c>
    </row>
    <row r="82" spans="1:7" x14ac:dyDescent="0.25">
      <c r="A82" t="s">
        <v>572</v>
      </c>
      <c r="B82" t="s">
        <v>174</v>
      </c>
      <c r="C82" t="s">
        <v>172</v>
      </c>
      <c r="D82" t="s">
        <v>175</v>
      </c>
      <c r="E82">
        <v>6.8</v>
      </c>
      <c r="F82" s="4">
        <f t="shared" si="2"/>
        <v>5.2830188679245285E-2</v>
      </c>
      <c r="G82">
        <f t="shared" si="3"/>
        <v>1</v>
      </c>
    </row>
    <row r="83" spans="1:7" x14ac:dyDescent="0.25">
      <c r="A83" t="s">
        <v>572</v>
      </c>
      <c r="B83" t="s">
        <v>176</v>
      </c>
      <c r="C83" t="s">
        <v>172</v>
      </c>
      <c r="D83" t="s">
        <v>177</v>
      </c>
      <c r="E83">
        <v>7.8</v>
      </c>
      <c r="F83" s="4">
        <f t="shared" si="2"/>
        <v>0.11132075471698114</v>
      </c>
      <c r="G83">
        <f t="shared" si="3"/>
        <v>1</v>
      </c>
    </row>
    <row r="84" spans="1:7" x14ac:dyDescent="0.25">
      <c r="A84" t="s">
        <v>572</v>
      </c>
      <c r="B84" t="s">
        <v>178</v>
      </c>
      <c r="C84" t="s">
        <v>172</v>
      </c>
      <c r="D84" t="s">
        <v>179</v>
      </c>
      <c r="E84">
        <v>7.7</v>
      </c>
      <c r="F84" s="4">
        <f t="shared" si="2"/>
        <v>0.10188679245283019</v>
      </c>
      <c r="G84">
        <f t="shared" si="3"/>
        <v>1</v>
      </c>
    </row>
    <row r="85" spans="1:7" x14ac:dyDescent="0.25">
      <c r="A85" t="s">
        <v>572</v>
      </c>
      <c r="B85" t="s">
        <v>180</v>
      </c>
      <c r="C85" t="s">
        <v>172</v>
      </c>
      <c r="D85" t="s">
        <v>181</v>
      </c>
      <c r="E85">
        <v>14.9</v>
      </c>
      <c r="F85" s="4">
        <f t="shared" si="2"/>
        <v>0.62264150943396224</v>
      </c>
      <c r="G85">
        <f t="shared" si="3"/>
        <v>4</v>
      </c>
    </row>
    <row r="86" spans="1:7" x14ac:dyDescent="0.25">
      <c r="A86" t="s">
        <v>572</v>
      </c>
      <c r="B86" t="s">
        <v>182</v>
      </c>
      <c r="C86" t="s">
        <v>172</v>
      </c>
      <c r="D86" t="s">
        <v>183</v>
      </c>
      <c r="E86">
        <v>13.2</v>
      </c>
      <c r="F86" s="4">
        <f t="shared" si="2"/>
        <v>0.50754716981132075</v>
      </c>
      <c r="G86">
        <f t="shared" si="3"/>
        <v>3</v>
      </c>
    </row>
    <row r="87" spans="1:7" x14ac:dyDescent="0.25">
      <c r="A87" t="s">
        <v>572</v>
      </c>
      <c r="B87" t="s">
        <v>184</v>
      </c>
      <c r="C87" t="s">
        <v>172</v>
      </c>
      <c r="D87" t="s">
        <v>185</v>
      </c>
      <c r="E87">
        <v>16.8</v>
      </c>
      <c r="F87" s="4">
        <f t="shared" si="2"/>
        <v>0.73396226415094334</v>
      </c>
      <c r="G87">
        <f t="shared" si="3"/>
        <v>4</v>
      </c>
    </row>
    <row r="88" spans="1:7" x14ac:dyDescent="0.25">
      <c r="A88" t="s">
        <v>572</v>
      </c>
      <c r="B88" t="s">
        <v>186</v>
      </c>
      <c r="C88" t="s">
        <v>172</v>
      </c>
      <c r="D88" t="s">
        <v>187</v>
      </c>
      <c r="E88">
        <v>9.4</v>
      </c>
      <c r="F88" s="4">
        <f t="shared" si="2"/>
        <v>0.22264150943396227</v>
      </c>
      <c r="G88">
        <f t="shared" si="3"/>
        <v>2</v>
      </c>
    </row>
    <row r="89" spans="1:7" x14ac:dyDescent="0.25">
      <c r="A89" t="s">
        <v>572</v>
      </c>
      <c r="B89" t="s">
        <v>188</v>
      </c>
      <c r="C89" t="s">
        <v>172</v>
      </c>
      <c r="D89" t="s">
        <v>189</v>
      </c>
      <c r="E89">
        <v>21.5</v>
      </c>
      <c r="F89" s="4">
        <f t="shared" si="2"/>
        <v>0.88301886792452833</v>
      </c>
      <c r="G89">
        <f t="shared" si="3"/>
        <v>5</v>
      </c>
    </row>
    <row r="90" spans="1:7" x14ac:dyDescent="0.25">
      <c r="A90" t="s">
        <v>572</v>
      </c>
      <c r="B90" t="s">
        <v>190</v>
      </c>
      <c r="C90" t="s">
        <v>172</v>
      </c>
      <c r="D90" t="s">
        <v>191</v>
      </c>
      <c r="E90">
        <v>11.4</v>
      </c>
      <c r="F90" s="4">
        <f t="shared" si="2"/>
        <v>0.38113207547169814</v>
      </c>
      <c r="G90">
        <f t="shared" si="3"/>
        <v>2</v>
      </c>
    </row>
    <row r="91" spans="1:7" x14ac:dyDescent="0.25">
      <c r="A91" t="s">
        <v>572</v>
      </c>
      <c r="B91" t="s">
        <v>192</v>
      </c>
      <c r="C91" t="s">
        <v>172</v>
      </c>
      <c r="D91" t="s">
        <v>193</v>
      </c>
      <c r="E91">
        <v>6.6</v>
      </c>
      <c r="F91" s="4">
        <f t="shared" si="2"/>
        <v>4.9056603773584909E-2</v>
      </c>
      <c r="G91">
        <f t="shared" si="3"/>
        <v>1</v>
      </c>
    </row>
    <row r="92" spans="1:7" x14ac:dyDescent="0.25">
      <c r="A92" t="s">
        <v>572</v>
      </c>
      <c r="B92" t="s">
        <v>194</v>
      </c>
      <c r="C92" t="s">
        <v>195</v>
      </c>
      <c r="D92" t="s">
        <v>196</v>
      </c>
      <c r="E92">
        <v>14.2</v>
      </c>
      <c r="F92" s="4">
        <f t="shared" si="2"/>
        <v>0.59811320754716979</v>
      </c>
      <c r="G92">
        <f t="shared" si="3"/>
        <v>3</v>
      </c>
    </row>
    <row r="93" spans="1:7" x14ac:dyDescent="0.25">
      <c r="A93" t="s">
        <v>572</v>
      </c>
      <c r="B93" t="s">
        <v>197</v>
      </c>
      <c r="C93" t="s">
        <v>195</v>
      </c>
      <c r="D93" t="s">
        <v>198</v>
      </c>
      <c r="E93">
        <v>13.1</v>
      </c>
      <c r="F93" s="4">
        <f t="shared" si="2"/>
        <v>0.49811320754716981</v>
      </c>
      <c r="G93">
        <f t="shared" si="3"/>
        <v>3</v>
      </c>
    </row>
    <row r="94" spans="1:7" x14ac:dyDescent="0.25">
      <c r="A94" t="s">
        <v>572</v>
      </c>
      <c r="B94" t="s">
        <v>199</v>
      </c>
      <c r="C94" t="s">
        <v>195</v>
      </c>
      <c r="D94" t="s">
        <v>200</v>
      </c>
      <c r="E94">
        <v>13.5</v>
      </c>
      <c r="F94" s="4">
        <f t="shared" si="2"/>
        <v>0.52830188679245282</v>
      </c>
      <c r="G94">
        <f t="shared" si="3"/>
        <v>3</v>
      </c>
    </row>
    <row r="95" spans="1:7" x14ac:dyDescent="0.25">
      <c r="A95" t="s">
        <v>572</v>
      </c>
      <c r="B95" t="s">
        <v>201</v>
      </c>
      <c r="C95" t="s">
        <v>195</v>
      </c>
      <c r="D95" t="s">
        <v>202</v>
      </c>
      <c r="E95">
        <v>15.9</v>
      </c>
      <c r="F95" s="4">
        <f t="shared" si="2"/>
        <v>0.68301886792452826</v>
      </c>
      <c r="G95">
        <f t="shared" si="3"/>
        <v>4</v>
      </c>
    </row>
    <row r="96" spans="1:7" x14ac:dyDescent="0.25">
      <c r="A96" t="s">
        <v>572</v>
      </c>
      <c r="B96" t="s">
        <v>203</v>
      </c>
      <c r="C96" t="s">
        <v>195</v>
      </c>
      <c r="D96" t="s">
        <v>204</v>
      </c>
      <c r="E96">
        <v>7.9</v>
      </c>
      <c r="F96" s="4">
        <f t="shared" si="2"/>
        <v>0.11886792452830189</v>
      </c>
      <c r="G96">
        <f t="shared" si="3"/>
        <v>1</v>
      </c>
    </row>
    <row r="97" spans="1:7" x14ac:dyDescent="0.25">
      <c r="A97" t="s">
        <v>572</v>
      </c>
      <c r="B97" t="s">
        <v>205</v>
      </c>
      <c r="C97" t="s">
        <v>195</v>
      </c>
      <c r="D97" t="s">
        <v>206</v>
      </c>
      <c r="E97">
        <v>21</v>
      </c>
      <c r="F97" s="4">
        <f t="shared" si="2"/>
        <v>0.86037735849056607</v>
      </c>
      <c r="G97">
        <f t="shared" si="3"/>
        <v>5</v>
      </c>
    </row>
    <row r="98" spans="1:7" x14ac:dyDescent="0.25">
      <c r="A98" t="s">
        <v>572</v>
      </c>
      <c r="B98" t="s">
        <v>207</v>
      </c>
      <c r="C98" t="s">
        <v>195</v>
      </c>
      <c r="D98" t="s">
        <v>208</v>
      </c>
      <c r="E98">
        <v>17</v>
      </c>
      <c r="F98" s="4">
        <f t="shared" si="2"/>
        <v>0.74339622641509429</v>
      </c>
      <c r="G98">
        <f t="shared" si="3"/>
        <v>4</v>
      </c>
    </row>
    <row r="99" spans="1:7" x14ac:dyDescent="0.25">
      <c r="A99" t="s">
        <v>572</v>
      </c>
      <c r="B99" t="s">
        <v>209</v>
      </c>
      <c r="C99" t="s">
        <v>195</v>
      </c>
      <c r="D99" t="s">
        <v>210</v>
      </c>
      <c r="E99">
        <v>17.5</v>
      </c>
      <c r="F99" s="4">
        <f t="shared" si="2"/>
        <v>0.76037735849056609</v>
      </c>
      <c r="G99">
        <f t="shared" si="3"/>
        <v>4</v>
      </c>
    </row>
    <row r="100" spans="1:7" x14ac:dyDescent="0.25">
      <c r="A100" t="s">
        <v>572</v>
      </c>
      <c r="B100" t="s">
        <v>211</v>
      </c>
      <c r="C100" t="s">
        <v>195</v>
      </c>
      <c r="D100" t="s">
        <v>212</v>
      </c>
      <c r="E100">
        <v>8.6</v>
      </c>
      <c r="F100" s="4">
        <f t="shared" si="2"/>
        <v>0.17735849056603772</v>
      </c>
      <c r="G100">
        <f t="shared" si="3"/>
        <v>1</v>
      </c>
    </row>
    <row r="101" spans="1:7" x14ac:dyDescent="0.25">
      <c r="A101" t="s">
        <v>572</v>
      </c>
      <c r="B101" t="s">
        <v>213</v>
      </c>
      <c r="C101" t="s">
        <v>195</v>
      </c>
      <c r="D101" t="s">
        <v>214</v>
      </c>
      <c r="E101">
        <v>12.2</v>
      </c>
      <c r="F101" s="4">
        <f t="shared" si="2"/>
        <v>0.44716981132075473</v>
      </c>
      <c r="G101">
        <f t="shared" si="3"/>
        <v>3</v>
      </c>
    </row>
    <row r="102" spans="1:7" x14ac:dyDescent="0.25">
      <c r="A102" t="s">
        <v>572</v>
      </c>
      <c r="B102" t="s">
        <v>215</v>
      </c>
      <c r="C102" t="s">
        <v>195</v>
      </c>
      <c r="D102" t="s">
        <v>216</v>
      </c>
      <c r="E102">
        <v>15.1</v>
      </c>
      <c r="F102" s="4">
        <f t="shared" si="2"/>
        <v>0.62641509433962261</v>
      </c>
      <c r="G102">
        <f t="shared" si="3"/>
        <v>4</v>
      </c>
    </row>
    <row r="103" spans="1:7" x14ac:dyDescent="0.25">
      <c r="A103" t="s">
        <v>572</v>
      </c>
      <c r="B103" t="s">
        <v>217</v>
      </c>
      <c r="C103" t="s">
        <v>195</v>
      </c>
      <c r="D103" t="s">
        <v>218</v>
      </c>
      <c r="E103">
        <v>10.8</v>
      </c>
      <c r="F103" s="4">
        <f t="shared" si="2"/>
        <v>0.330188679245283</v>
      </c>
      <c r="G103">
        <f t="shared" si="3"/>
        <v>2</v>
      </c>
    </row>
    <row r="104" spans="1:7" x14ac:dyDescent="0.25">
      <c r="A104" t="s">
        <v>572</v>
      </c>
      <c r="B104" t="s">
        <v>219</v>
      </c>
      <c r="C104" t="s">
        <v>220</v>
      </c>
      <c r="D104" t="s">
        <v>221</v>
      </c>
      <c r="E104">
        <v>18.5</v>
      </c>
      <c r="F104" s="4">
        <f t="shared" si="2"/>
        <v>0.8</v>
      </c>
      <c r="G104">
        <f t="shared" si="3"/>
        <v>4</v>
      </c>
    </row>
    <row r="105" spans="1:7" x14ac:dyDescent="0.25">
      <c r="A105" t="s">
        <v>572</v>
      </c>
      <c r="B105" t="s">
        <v>222</v>
      </c>
      <c r="C105" t="s">
        <v>220</v>
      </c>
      <c r="D105" t="s">
        <v>223</v>
      </c>
      <c r="E105">
        <v>11</v>
      </c>
      <c r="F105" s="4">
        <f t="shared" si="2"/>
        <v>0.35283018867924526</v>
      </c>
      <c r="G105">
        <f t="shared" si="3"/>
        <v>2</v>
      </c>
    </row>
    <row r="106" spans="1:7" x14ac:dyDescent="0.25">
      <c r="A106" t="s">
        <v>572</v>
      </c>
      <c r="B106" t="s">
        <v>224</v>
      </c>
      <c r="C106" t="s">
        <v>220</v>
      </c>
      <c r="D106" t="s">
        <v>225</v>
      </c>
      <c r="E106">
        <v>10.9</v>
      </c>
      <c r="F106" s="4">
        <f t="shared" si="2"/>
        <v>0.34150943396226413</v>
      </c>
      <c r="G106">
        <f t="shared" si="3"/>
        <v>2</v>
      </c>
    </row>
    <row r="107" spans="1:7" x14ac:dyDescent="0.25">
      <c r="A107" t="s">
        <v>572</v>
      </c>
      <c r="B107" t="s">
        <v>226</v>
      </c>
      <c r="C107" t="s">
        <v>220</v>
      </c>
      <c r="D107" t="s">
        <v>227</v>
      </c>
      <c r="E107">
        <v>14.5</v>
      </c>
      <c r="F107" s="4">
        <f t="shared" si="2"/>
        <v>0.61886792452830186</v>
      </c>
      <c r="G107">
        <f t="shared" si="3"/>
        <v>4</v>
      </c>
    </row>
    <row r="108" spans="1:7" x14ac:dyDescent="0.25">
      <c r="A108" t="s">
        <v>572</v>
      </c>
      <c r="B108" t="s">
        <v>246</v>
      </c>
      <c r="C108" t="s">
        <v>220</v>
      </c>
      <c r="D108" t="s">
        <v>247</v>
      </c>
      <c r="E108">
        <v>11.2</v>
      </c>
      <c r="F108" s="4">
        <f t="shared" si="2"/>
        <v>0.37169811320754714</v>
      </c>
      <c r="G108">
        <f t="shared" si="3"/>
        <v>2</v>
      </c>
    </row>
    <row r="109" spans="1:7" x14ac:dyDescent="0.25">
      <c r="A109" t="s">
        <v>572</v>
      </c>
      <c r="B109" t="s">
        <v>252</v>
      </c>
      <c r="C109" t="s">
        <v>220</v>
      </c>
      <c r="D109" t="s">
        <v>253</v>
      </c>
      <c r="E109">
        <v>16.3</v>
      </c>
      <c r="F109" s="4">
        <f t="shared" si="2"/>
        <v>0.70754716981132071</v>
      </c>
      <c r="G109">
        <f t="shared" si="3"/>
        <v>4</v>
      </c>
    </row>
    <row r="110" spans="1:7" x14ac:dyDescent="0.25">
      <c r="A110" t="s">
        <v>572</v>
      </c>
      <c r="B110" t="s">
        <v>228</v>
      </c>
      <c r="C110" t="s">
        <v>220</v>
      </c>
      <c r="D110" t="s">
        <v>229</v>
      </c>
      <c r="E110">
        <v>11.5</v>
      </c>
      <c r="F110" s="4">
        <f t="shared" si="2"/>
        <v>0.38867924528301889</v>
      </c>
      <c r="G110">
        <f t="shared" si="3"/>
        <v>2</v>
      </c>
    </row>
    <row r="111" spans="1:7" x14ac:dyDescent="0.25">
      <c r="A111" t="s">
        <v>572</v>
      </c>
      <c r="B111" t="s">
        <v>230</v>
      </c>
      <c r="C111" t="s">
        <v>220</v>
      </c>
      <c r="D111" t="s">
        <v>231</v>
      </c>
      <c r="E111">
        <v>13.8</v>
      </c>
      <c r="F111" s="4">
        <f t="shared" si="2"/>
        <v>0.56037735849056602</v>
      </c>
      <c r="G111">
        <f t="shared" si="3"/>
        <v>3</v>
      </c>
    </row>
    <row r="112" spans="1:7" x14ac:dyDescent="0.25">
      <c r="A112" t="s">
        <v>572</v>
      </c>
      <c r="B112" t="s">
        <v>248</v>
      </c>
      <c r="C112" t="s">
        <v>220</v>
      </c>
      <c r="D112" t="s">
        <v>249</v>
      </c>
      <c r="E112">
        <v>13.9</v>
      </c>
      <c r="F112" s="4">
        <f t="shared" si="2"/>
        <v>0.57547169811320753</v>
      </c>
      <c r="G112">
        <f t="shared" si="3"/>
        <v>3</v>
      </c>
    </row>
    <row r="113" spans="1:7" x14ac:dyDescent="0.25">
      <c r="A113" t="s">
        <v>572</v>
      </c>
      <c r="B113" t="s">
        <v>232</v>
      </c>
      <c r="C113" t="s">
        <v>220</v>
      </c>
      <c r="D113" t="s">
        <v>233</v>
      </c>
      <c r="E113">
        <v>35.200000000000003</v>
      </c>
      <c r="F113" s="4">
        <f t="shared" si="2"/>
        <v>0.99245283018867925</v>
      </c>
      <c r="G113">
        <f t="shared" si="3"/>
        <v>5</v>
      </c>
    </row>
    <row r="114" spans="1:7" x14ac:dyDescent="0.25">
      <c r="A114" t="s">
        <v>572</v>
      </c>
      <c r="B114" t="s">
        <v>234</v>
      </c>
      <c r="C114" t="s">
        <v>220</v>
      </c>
      <c r="D114" t="s">
        <v>235</v>
      </c>
      <c r="E114">
        <v>14</v>
      </c>
      <c r="F114" s="4">
        <f t="shared" si="2"/>
        <v>0.58679245283018866</v>
      </c>
      <c r="G114">
        <f t="shared" si="3"/>
        <v>3</v>
      </c>
    </row>
    <row r="115" spans="1:7" x14ac:dyDescent="0.25">
      <c r="A115" t="s">
        <v>572</v>
      </c>
      <c r="B115" t="s">
        <v>236</v>
      </c>
      <c r="C115" t="s">
        <v>220</v>
      </c>
      <c r="D115" t="s">
        <v>237</v>
      </c>
      <c r="E115">
        <v>10</v>
      </c>
      <c r="F115" s="4">
        <f t="shared" si="2"/>
        <v>0.28867924528301886</v>
      </c>
      <c r="G115">
        <f t="shared" si="3"/>
        <v>2</v>
      </c>
    </row>
    <row r="116" spans="1:7" x14ac:dyDescent="0.25">
      <c r="A116" t="s">
        <v>572</v>
      </c>
      <c r="B116" t="s">
        <v>238</v>
      </c>
      <c r="C116" t="s">
        <v>220</v>
      </c>
      <c r="D116" t="s">
        <v>239</v>
      </c>
      <c r="E116">
        <v>21.9</v>
      </c>
      <c r="F116" s="4">
        <f t="shared" si="2"/>
        <v>0.89056603773584908</v>
      </c>
      <c r="G116">
        <f t="shared" si="3"/>
        <v>5</v>
      </c>
    </row>
    <row r="117" spans="1:7" x14ac:dyDescent="0.25">
      <c r="A117" t="s">
        <v>572</v>
      </c>
      <c r="B117" t="s">
        <v>240</v>
      </c>
      <c r="C117" t="s">
        <v>220</v>
      </c>
      <c r="D117" t="s">
        <v>241</v>
      </c>
      <c r="E117">
        <v>10.1</v>
      </c>
      <c r="F117" s="4">
        <f t="shared" si="2"/>
        <v>0.29433962264150942</v>
      </c>
      <c r="G117">
        <f t="shared" si="3"/>
        <v>2</v>
      </c>
    </row>
    <row r="118" spans="1:7" x14ac:dyDescent="0.25">
      <c r="A118" t="s">
        <v>572</v>
      </c>
      <c r="B118" t="s">
        <v>254</v>
      </c>
      <c r="C118" t="s">
        <v>220</v>
      </c>
      <c r="D118" t="s">
        <v>255</v>
      </c>
      <c r="E118">
        <v>19.100000000000001</v>
      </c>
      <c r="F118" s="4">
        <f t="shared" si="2"/>
        <v>0.81698113207547174</v>
      </c>
      <c r="G118">
        <f t="shared" si="3"/>
        <v>5</v>
      </c>
    </row>
    <row r="119" spans="1:7" x14ac:dyDescent="0.25">
      <c r="A119" t="s">
        <v>572</v>
      </c>
      <c r="B119" t="s">
        <v>250</v>
      </c>
      <c r="C119" t="s">
        <v>220</v>
      </c>
      <c r="D119" t="s">
        <v>251</v>
      </c>
      <c r="E119">
        <v>13.8</v>
      </c>
      <c r="F119" s="4">
        <f t="shared" si="2"/>
        <v>0.56037735849056602</v>
      </c>
      <c r="G119">
        <f t="shared" si="3"/>
        <v>3</v>
      </c>
    </row>
    <row r="120" spans="1:7" x14ac:dyDescent="0.25">
      <c r="A120" t="s">
        <v>572</v>
      </c>
      <c r="B120" t="s">
        <v>242</v>
      </c>
      <c r="C120" t="s">
        <v>220</v>
      </c>
      <c r="D120" t="s">
        <v>243</v>
      </c>
      <c r="E120">
        <v>10.9</v>
      </c>
      <c r="F120" s="4">
        <f t="shared" si="2"/>
        <v>0.34150943396226413</v>
      </c>
      <c r="G120">
        <f t="shared" si="3"/>
        <v>2</v>
      </c>
    </row>
    <row r="121" spans="1:7" x14ac:dyDescent="0.25">
      <c r="A121" t="s">
        <v>572</v>
      </c>
      <c r="B121" t="s">
        <v>244</v>
      </c>
      <c r="C121" t="s">
        <v>220</v>
      </c>
      <c r="D121" t="s">
        <v>245</v>
      </c>
      <c r="E121">
        <v>16.7</v>
      </c>
      <c r="F121" s="4">
        <f t="shared" si="2"/>
        <v>0.72830188679245278</v>
      </c>
      <c r="G121">
        <f t="shared" si="3"/>
        <v>4</v>
      </c>
    </row>
    <row r="122" spans="1:7" x14ac:dyDescent="0.25">
      <c r="A122" t="s">
        <v>572</v>
      </c>
      <c r="B122" t="s">
        <v>256</v>
      </c>
      <c r="C122" t="s">
        <v>257</v>
      </c>
      <c r="D122" t="s">
        <v>258</v>
      </c>
      <c r="E122">
        <v>12.4</v>
      </c>
      <c r="F122" s="4">
        <f t="shared" si="2"/>
        <v>0.46226415094339623</v>
      </c>
      <c r="G122">
        <f t="shared" si="3"/>
        <v>3</v>
      </c>
    </row>
    <row r="123" spans="1:7" x14ac:dyDescent="0.25">
      <c r="A123" t="s">
        <v>572</v>
      </c>
      <c r="B123" t="s">
        <v>259</v>
      </c>
      <c r="C123" t="s">
        <v>257</v>
      </c>
      <c r="D123" t="s">
        <v>260</v>
      </c>
      <c r="E123">
        <v>10.7</v>
      </c>
      <c r="F123" s="4">
        <f t="shared" si="2"/>
        <v>0.32075471698113206</v>
      </c>
      <c r="G123">
        <f t="shared" si="3"/>
        <v>2</v>
      </c>
    </row>
    <row r="124" spans="1:7" x14ac:dyDescent="0.25">
      <c r="A124" t="s">
        <v>572</v>
      </c>
      <c r="B124" t="s">
        <v>261</v>
      </c>
      <c r="C124" t="s">
        <v>257</v>
      </c>
      <c r="D124" t="s">
        <v>262</v>
      </c>
      <c r="E124">
        <v>9.5</v>
      </c>
      <c r="F124" s="4">
        <f t="shared" si="2"/>
        <v>0.23584905660377359</v>
      </c>
      <c r="G124">
        <f t="shared" si="3"/>
        <v>2</v>
      </c>
    </row>
    <row r="125" spans="1:7" x14ac:dyDescent="0.25">
      <c r="A125" t="s">
        <v>572</v>
      </c>
      <c r="B125" t="s">
        <v>263</v>
      </c>
      <c r="C125" t="s">
        <v>257</v>
      </c>
      <c r="D125" t="s">
        <v>264</v>
      </c>
      <c r="E125">
        <v>23.1</v>
      </c>
      <c r="F125" s="4">
        <f t="shared" si="2"/>
        <v>0.91320754716981134</v>
      </c>
      <c r="G125">
        <f t="shared" si="3"/>
        <v>5</v>
      </c>
    </row>
    <row r="126" spans="1:7" x14ac:dyDescent="0.25">
      <c r="A126" t="s">
        <v>572</v>
      </c>
      <c r="B126" t="s">
        <v>265</v>
      </c>
      <c r="C126" t="s">
        <v>257</v>
      </c>
      <c r="D126" t="s">
        <v>266</v>
      </c>
      <c r="E126">
        <v>15.2</v>
      </c>
      <c r="F126" s="4">
        <f t="shared" si="2"/>
        <v>0.63018867924528299</v>
      </c>
      <c r="G126">
        <f t="shared" si="3"/>
        <v>4</v>
      </c>
    </row>
    <row r="127" spans="1:7" x14ac:dyDescent="0.25">
      <c r="A127" t="s">
        <v>572</v>
      </c>
      <c r="B127" t="s">
        <v>267</v>
      </c>
      <c r="C127" t="s">
        <v>257</v>
      </c>
      <c r="D127" t="s">
        <v>268</v>
      </c>
      <c r="E127">
        <v>11.9</v>
      </c>
      <c r="F127" s="4">
        <f t="shared" si="2"/>
        <v>0.41509433962264153</v>
      </c>
      <c r="G127">
        <f t="shared" si="3"/>
        <v>3</v>
      </c>
    </row>
    <row r="128" spans="1:7" x14ac:dyDescent="0.25">
      <c r="A128" t="s">
        <v>572</v>
      </c>
      <c r="B128" t="s">
        <v>269</v>
      </c>
      <c r="C128" t="s">
        <v>270</v>
      </c>
      <c r="D128" t="s">
        <v>271</v>
      </c>
      <c r="E128">
        <v>15.8</v>
      </c>
      <c r="F128" s="4">
        <f t="shared" si="2"/>
        <v>0.67169811320754713</v>
      </c>
      <c r="G128">
        <f t="shared" si="3"/>
        <v>4</v>
      </c>
    </row>
    <row r="129" spans="1:7" x14ac:dyDescent="0.25">
      <c r="A129" t="s">
        <v>572</v>
      </c>
      <c r="B129" t="s">
        <v>272</v>
      </c>
      <c r="C129" t="s">
        <v>270</v>
      </c>
      <c r="D129" t="s">
        <v>273</v>
      </c>
      <c r="E129">
        <v>8.9</v>
      </c>
      <c r="F129" s="4">
        <f t="shared" si="2"/>
        <v>0.19245283018867926</v>
      </c>
      <c r="G129">
        <f t="shared" si="3"/>
        <v>1</v>
      </c>
    </row>
    <row r="130" spans="1:7" x14ac:dyDescent="0.25">
      <c r="A130" t="s">
        <v>572</v>
      </c>
      <c r="B130" t="s">
        <v>274</v>
      </c>
      <c r="C130" t="s">
        <v>270</v>
      </c>
      <c r="D130" t="s">
        <v>275</v>
      </c>
      <c r="E130">
        <v>9.6</v>
      </c>
      <c r="F130" s="4">
        <f t="shared" si="2"/>
        <v>0.25094339622641509</v>
      </c>
      <c r="G130">
        <f t="shared" si="3"/>
        <v>2</v>
      </c>
    </row>
    <row r="131" spans="1:7" x14ac:dyDescent="0.25">
      <c r="A131" t="s">
        <v>572</v>
      </c>
      <c r="B131" t="s">
        <v>276</v>
      </c>
      <c r="C131" t="s">
        <v>270</v>
      </c>
      <c r="D131" t="s">
        <v>277</v>
      </c>
      <c r="E131">
        <v>12</v>
      </c>
      <c r="F131" s="4">
        <f t="shared" ref="F131:F194" si="4">_xlfn.RANK.AVG(E131,E$2:E$266,1)/COUNTIF(E$2:E$266,"&gt;0")</f>
        <v>0.42641509433962266</v>
      </c>
      <c r="G131">
        <f t="shared" ref="G131:G194" si="5">FLOOR((F131+0.1999999999)/0.2,1)</f>
        <v>3</v>
      </c>
    </row>
    <row r="132" spans="1:7" x14ac:dyDescent="0.25">
      <c r="A132" t="s">
        <v>572</v>
      </c>
      <c r="B132" t="s">
        <v>282</v>
      </c>
      <c r="C132" t="s">
        <v>270</v>
      </c>
      <c r="D132" t="s">
        <v>283</v>
      </c>
      <c r="E132">
        <v>9.8000000000000007</v>
      </c>
      <c r="F132" s="4">
        <f t="shared" si="4"/>
        <v>0.27358490566037735</v>
      </c>
      <c r="G132">
        <f t="shared" si="5"/>
        <v>2</v>
      </c>
    </row>
    <row r="133" spans="1:7" x14ac:dyDescent="0.25">
      <c r="A133" t="s">
        <v>572</v>
      </c>
      <c r="B133" t="s">
        <v>290</v>
      </c>
      <c r="C133" t="s">
        <v>270</v>
      </c>
      <c r="D133" t="s">
        <v>291</v>
      </c>
      <c r="E133">
        <v>13.6</v>
      </c>
      <c r="F133" s="4">
        <f t="shared" si="4"/>
        <v>0.53584905660377358</v>
      </c>
      <c r="G133">
        <f t="shared" si="5"/>
        <v>3</v>
      </c>
    </row>
    <row r="134" spans="1:7" x14ac:dyDescent="0.25">
      <c r="A134" t="s">
        <v>572</v>
      </c>
      <c r="B134" t="s">
        <v>278</v>
      </c>
      <c r="C134" t="s">
        <v>270</v>
      </c>
      <c r="D134" t="s">
        <v>279</v>
      </c>
      <c r="E134">
        <v>13.7</v>
      </c>
      <c r="F134" s="4">
        <f t="shared" si="4"/>
        <v>0.54716981132075471</v>
      </c>
      <c r="G134">
        <f t="shared" si="5"/>
        <v>3</v>
      </c>
    </row>
    <row r="135" spans="1:7" x14ac:dyDescent="0.25">
      <c r="A135" t="s">
        <v>572</v>
      </c>
      <c r="B135" t="s">
        <v>280</v>
      </c>
      <c r="C135" t="s">
        <v>270</v>
      </c>
      <c r="D135" t="s">
        <v>281</v>
      </c>
      <c r="E135">
        <v>9.5</v>
      </c>
      <c r="F135" s="4">
        <f t="shared" si="4"/>
        <v>0.23584905660377359</v>
      </c>
      <c r="G135">
        <f t="shared" si="5"/>
        <v>2</v>
      </c>
    </row>
    <row r="136" spans="1:7" x14ac:dyDescent="0.25">
      <c r="A136" t="s">
        <v>572</v>
      </c>
      <c r="B136" t="s">
        <v>284</v>
      </c>
      <c r="C136" t="s">
        <v>270</v>
      </c>
      <c r="D136" t="s">
        <v>285</v>
      </c>
      <c r="E136">
        <v>29.3</v>
      </c>
      <c r="F136" s="4">
        <f t="shared" si="4"/>
        <v>0.97735849056603774</v>
      </c>
      <c r="G136">
        <f t="shared" si="5"/>
        <v>5</v>
      </c>
    </row>
    <row r="137" spans="1:7" x14ac:dyDescent="0.25">
      <c r="A137" t="s">
        <v>572</v>
      </c>
      <c r="B137" t="s">
        <v>286</v>
      </c>
      <c r="C137" t="s">
        <v>270</v>
      </c>
      <c r="D137" t="s">
        <v>287</v>
      </c>
      <c r="E137">
        <v>10</v>
      </c>
      <c r="F137" s="4">
        <f t="shared" si="4"/>
        <v>0.28867924528301886</v>
      </c>
      <c r="G137">
        <f t="shared" si="5"/>
        <v>2</v>
      </c>
    </row>
    <row r="138" spans="1:7" x14ac:dyDescent="0.25">
      <c r="A138" t="s">
        <v>572</v>
      </c>
      <c r="B138" t="s">
        <v>288</v>
      </c>
      <c r="C138" t="s">
        <v>270</v>
      </c>
      <c r="D138" t="s">
        <v>289</v>
      </c>
      <c r="E138">
        <v>13.9</v>
      </c>
      <c r="F138" s="4">
        <f t="shared" si="4"/>
        <v>0.57547169811320753</v>
      </c>
      <c r="G138">
        <f t="shared" si="5"/>
        <v>3</v>
      </c>
    </row>
    <row r="139" spans="1:7" x14ac:dyDescent="0.25">
      <c r="A139" t="s">
        <v>572</v>
      </c>
      <c r="B139" t="s">
        <v>292</v>
      </c>
      <c r="C139" t="s">
        <v>293</v>
      </c>
      <c r="D139" t="s">
        <v>294</v>
      </c>
      <c r="E139">
        <v>8.5</v>
      </c>
      <c r="F139" s="4">
        <f t="shared" si="4"/>
        <v>0.16792452830188678</v>
      </c>
      <c r="G139">
        <f t="shared" si="5"/>
        <v>1</v>
      </c>
    </row>
    <row r="140" spans="1:7" x14ac:dyDescent="0.25">
      <c r="A140" t="s">
        <v>572</v>
      </c>
      <c r="B140" t="s">
        <v>295</v>
      </c>
      <c r="C140" t="s">
        <v>293</v>
      </c>
      <c r="D140" t="s">
        <v>296</v>
      </c>
      <c r="E140">
        <v>11.9</v>
      </c>
      <c r="F140" s="4">
        <f t="shared" si="4"/>
        <v>0.41509433962264153</v>
      </c>
      <c r="G140">
        <f t="shared" si="5"/>
        <v>3</v>
      </c>
    </row>
    <row r="141" spans="1:7" x14ac:dyDescent="0.25">
      <c r="A141" t="s">
        <v>572</v>
      </c>
      <c r="B141" t="s">
        <v>297</v>
      </c>
      <c r="C141" t="s">
        <v>293</v>
      </c>
      <c r="D141" t="s">
        <v>298</v>
      </c>
      <c r="E141">
        <v>10.9</v>
      </c>
      <c r="F141" s="4">
        <f t="shared" si="4"/>
        <v>0.34150943396226413</v>
      </c>
      <c r="G141">
        <f t="shared" si="5"/>
        <v>2</v>
      </c>
    </row>
    <row r="142" spans="1:7" x14ac:dyDescent="0.25">
      <c r="A142" t="s">
        <v>572</v>
      </c>
      <c r="B142" t="s">
        <v>299</v>
      </c>
      <c r="C142" t="s">
        <v>293</v>
      </c>
      <c r="D142" t="s">
        <v>300</v>
      </c>
      <c r="E142">
        <v>8.4</v>
      </c>
      <c r="F142" s="4">
        <f t="shared" si="4"/>
        <v>0.15849056603773584</v>
      </c>
      <c r="G142">
        <f t="shared" si="5"/>
        <v>1</v>
      </c>
    </row>
    <row r="143" spans="1:7" x14ac:dyDescent="0.25">
      <c r="A143" t="s">
        <v>572</v>
      </c>
      <c r="B143" t="s">
        <v>301</v>
      </c>
      <c r="C143" t="s">
        <v>293</v>
      </c>
      <c r="D143" t="s">
        <v>302</v>
      </c>
      <c r="E143">
        <v>23.5</v>
      </c>
      <c r="F143" s="4">
        <f t="shared" si="4"/>
        <v>0.92075471698113209</v>
      </c>
      <c r="G143">
        <f t="shared" si="5"/>
        <v>5</v>
      </c>
    </row>
    <row r="144" spans="1:7" x14ac:dyDescent="0.25">
      <c r="A144" t="s">
        <v>572</v>
      </c>
      <c r="B144" t="s">
        <v>303</v>
      </c>
      <c r="C144" t="s">
        <v>293</v>
      </c>
      <c r="D144" t="s">
        <v>304</v>
      </c>
      <c r="E144">
        <v>6</v>
      </c>
      <c r="F144" s="4">
        <f t="shared" si="4"/>
        <v>3.7735849056603772E-2</v>
      </c>
      <c r="G144">
        <f t="shared" si="5"/>
        <v>1</v>
      </c>
    </row>
    <row r="145" spans="1:7" x14ac:dyDescent="0.25">
      <c r="A145" t="s">
        <v>572</v>
      </c>
      <c r="B145" t="s">
        <v>305</v>
      </c>
      <c r="C145" t="s">
        <v>293</v>
      </c>
      <c r="D145" t="s">
        <v>306</v>
      </c>
      <c r="E145">
        <v>9.8000000000000007</v>
      </c>
      <c r="F145" s="4">
        <f t="shared" si="4"/>
        <v>0.27358490566037735</v>
      </c>
      <c r="G145">
        <f t="shared" si="5"/>
        <v>2</v>
      </c>
    </row>
    <row r="146" spans="1:7" x14ac:dyDescent="0.25">
      <c r="A146" t="s">
        <v>572</v>
      </c>
      <c r="B146" t="s">
        <v>307</v>
      </c>
      <c r="C146" t="s">
        <v>308</v>
      </c>
      <c r="D146" t="s">
        <v>309</v>
      </c>
      <c r="E146">
        <v>7.2</v>
      </c>
      <c r="F146" s="4">
        <f t="shared" si="4"/>
        <v>6.7924528301886791E-2</v>
      </c>
      <c r="G146">
        <f t="shared" si="5"/>
        <v>1</v>
      </c>
    </row>
    <row r="147" spans="1:7" x14ac:dyDescent="0.25">
      <c r="A147" t="s">
        <v>572</v>
      </c>
      <c r="B147" t="s">
        <v>310</v>
      </c>
      <c r="C147" t="s">
        <v>308</v>
      </c>
      <c r="D147" t="s">
        <v>311</v>
      </c>
      <c r="E147">
        <v>16.399999999999999</v>
      </c>
      <c r="F147" s="4">
        <f t="shared" si="4"/>
        <v>0.71320754716981127</v>
      </c>
      <c r="G147">
        <f t="shared" si="5"/>
        <v>4</v>
      </c>
    </row>
    <row r="148" spans="1:7" x14ac:dyDescent="0.25">
      <c r="A148" t="s">
        <v>572</v>
      </c>
      <c r="B148" t="s">
        <v>312</v>
      </c>
      <c r="C148" t="s">
        <v>308</v>
      </c>
      <c r="D148" t="s">
        <v>313</v>
      </c>
      <c r="E148">
        <v>7.7</v>
      </c>
      <c r="F148" s="4">
        <f t="shared" si="4"/>
        <v>0.10188679245283019</v>
      </c>
      <c r="G148">
        <f t="shared" si="5"/>
        <v>1</v>
      </c>
    </row>
    <row r="149" spans="1:7" x14ac:dyDescent="0.25">
      <c r="A149" t="s">
        <v>572</v>
      </c>
      <c r="B149" t="s">
        <v>314</v>
      </c>
      <c r="C149" t="s">
        <v>308</v>
      </c>
      <c r="D149" t="s">
        <v>315</v>
      </c>
      <c r="E149">
        <v>11.2</v>
      </c>
      <c r="F149" s="4">
        <f t="shared" si="4"/>
        <v>0.37169811320754714</v>
      </c>
      <c r="G149">
        <f t="shared" si="5"/>
        <v>2</v>
      </c>
    </row>
    <row r="150" spans="1:7" x14ac:dyDescent="0.25">
      <c r="A150" t="s">
        <v>572</v>
      </c>
      <c r="B150" t="s">
        <v>316</v>
      </c>
      <c r="C150" t="s">
        <v>308</v>
      </c>
      <c r="D150" t="s">
        <v>317</v>
      </c>
      <c r="E150">
        <v>13.3</v>
      </c>
      <c r="F150" s="4">
        <f t="shared" si="4"/>
        <v>0.51886792452830188</v>
      </c>
      <c r="G150">
        <f t="shared" si="5"/>
        <v>3</v>
      </c>
    </row>
    <row r="151" spans="1:7" x14ac:dyDescent="0.25">
      <c r="A151" t="s">
        <v>572</v>
      </c>
      <c r="B151" t="s">
        <v>318</v>
      </c>
      <c r="C151" t="s">
        <v>308</v>
      </c>
      <c r="D151" t="s">
        <v>319</v>
      </c>
      <c r="E151">
        <v>28.2</v>
      </c>
      <c r="F151" s="4">
        <f t="shared" si="4"/>
        <v>0.96226415094339623</v>
      </c>
      <c r="G151">
        <f t="shared" si="5"/>
        <v>5</v>
      </c>
    </row>
    <row r="152" spans="1:7" x14ac:dyDescent="0.25">
      <c r="A152" t="s">
        <v>572</v>
      </c>
      <c r="B152" t="s">
        <v>320</v>
      </c>
      <c r="C152" t="s">
        <v>308</v>
      </c>
      <c r="D152" t="s">
        <v>321</v>
      </c>
      <c r="E152">
        <v>7.7</v>
      </c>
      <c r="F152" s="4">
        <f t="shared" si="4"/>
        <v>0.10188679245283019</v>
      </c>
      <c r="G152">
        <f t="shared" si="5"/>
        <v>1</v>
      </c>
    </row>
    <row r="153" spans="1:7" x14ac:dyDescent="0.25">
      <c r="A153" t="s">
        <v>572</v>
      </c>
      <c r="B153" t="s">
        <v>322</v>
      </c>
      <c r="C153" t="s">
        <v>308</v>
      </c>
      <c r="D153" t="s">
        <v>323</v>
      </c>
      <c r="E153">
        <v>10.199999999999999</v>
      </c>
      <c r="F153" s="4">
        <f t="shared" si="4"/>
        <v>0.30188679245283018</v>
      </c>
      <c r="G153">
        <f t="shared" si="5"/>
        <v>2</v>
      </c>
    </row>
    <row r="154" spans="1:7" x14ac:dyDescent="0.25">
      <c r="A154" t="s">
        <v>572</v>
      </c>
      <c r="B154" t="s">
        <v>357</v>
      </c>
      <c r="C154" t="s">
        <v>325</v>
      </c>
      <c r="D154" t="s">
        <v>358</v>
      </c>
      <c r="E154">
        <v>13.7</v>
      </c>
      <c r="F154" s="4">
        <f t="shared" si="4"/>
        <v>0.54716981132075471</v>
      </c>
      <c r="G154">
        <f t="shared" si="5"/>
        <v>3</v>
      </c>
    </row>
    <row r="155" spans="1:7" x14ac:dyDescent="0.25">
      <c r="A155" t="s">
        <v>572</v>
      </c>
      <c r="B155" t="s">
        <v>324</v>
      </c>
      <c r="C155" t="s">
        <v>325</v>
      </c>
      <c r="D155" t="s">
        <v>326</v>
      </c>
      <c r="E155">
        <v>28.5</v>
      </c>
      <c r="F155" s="4">
        <f t="shared" si="4"/>
        <v>0.96603773584905661</v>
      </c>
      <c r="G155">
        <f t="shared" si="5"/>
        <v>5</v>
      </c>
    </row>
    <row r="156" spans="1:7" x14ac:dyDescent="0.25">
      <c r="A156" t="s">
        <v>572</v>
      </c>
      <c r="B156" t="s">
        <v>327</v>
      </c>
      <c r="C156" t="s">
        <v>325</v>
      </c>
      <c r="D156" t="s">
        <v>328</v>
      </c>
      <c r="E156">
        <v>21.4</v>
      </c>
      <c r="F156" s="4">
        <f t="shared" si="4"/>
        <v>0.87924528301886795</v>
      </c>
      <c r="G156">
        <f t="shared" si="5"/>
        <v>5</v>
      </c>
    </row>
    <row r="157" spans="1:7" x14ac:dyDescent="0.25">
      <c r="A157" t="s">
        <v>572</v>
      </c>
      <c r="B157" t="s">
        <v>329</v>
      </c>
      <c r="C157" t="s">
        <v>325</v>
      </c>
      <c r="D157" t="s">
        <v>330</v>
      </c>
      <c r="E157">
        <v>16.2</v>
      </c>
      <c r="F157" s="4">
        <f t="shared" si="4"/>
        <v>0.70188679245283014</v>
      </c>
      <c r="G157">
        <f t="shared" si="5"/>
        <v>4</v>
      </c>
    </row>
    <row r="158" spans="1:7" x14ac:dyDescent="0.25">
      <c r="A158" t="s">
        <v>572</v>
      </c>
      <c r="B158" t="s">
        <v>331</v>
      </c>
      <c r="C158" t="s">
        <v>325</v>
      </c>
      <c r="D158" t="s">
        <v>332</v>
      </c>
      <c r="E158">
        <v>14.3</v>
      </c>
      <c r="F158" s="4">
        <f t="shared" si="4"/>
        <v>0.60566037735849054</v>
      </c>
      <c r="G158">
        <f t="shared" si="5"/>
        <v>4</v>
      </c>
    </row>
    <row r="159" spans="1:7" x14ac:dyDescent="0.25">
      <c r="A159" t="s">
        <v>572</v>
      </c>
      <c r="B159" t="s">
        <v>367</v>
      </c>
      <c r="C159" t="s">
        <v>325</v>
      </c>
      <c r="D159" t="s">
        <v>368</v>
      </c>
      <c r="E159">
        <v>12.7</v>
      </c>
      <c r="F159" s="4">
        <f t="shared" si="4"/>
        <v>0.47547169811320755</v>
      </c>
      <c r="G159">
        <f t="shared" si="5"/>
        <v>3</v>
      </c>
    </row>
    <row r="160" spans="1:7" x14ac:dyDescent="0.25">
      <c r="A160" t="s">
        <v>572</v>
      </c>
      <c r="B160" t="s">
        <v>333</v>
      </c>
      <c r="C160" t="s">
        <v>325</v>
      </c>
      <c r="D160" t="s">
        <v>334</v>
      </c>
      <c r="E160">
        <v>15.5</v>
      </c>
      <c r="F160" s="4">
        <f t="shared" si="4"/>
        <v>0.65094339622641506</v>
      </c>
      <c r="G160">
        <f t="shared" si="5"/>
        <v>4</v>
      </c>
    </row>
    <row r="161" spans="1:7" x14ac:dyDescent="0.25">
      <c r="A161" t="s">
        <v>572</v>
      </c>
      <c r="B161" t="s">
        <v>335</v>
      </c>
      <c r="C161" t="s">
        <v>325</v>
      </c>
      <c r="D161" t="s">
        <v>336</v>
      </c>
      <c r="E161">
        <v>21</v>
      </c>
      <c r="F161" s="4">
        <f t="shared" si="4"/>
        <v>0.86037735849056607</v>
      </c>
      <c r="G161">
        <f t="shared" si="5"/>
        <v>5</v>
      </c>
    </row>
    <row r="162" spans="1:7" x14ac:dyDescent="0.25">
      <c r="A162" t="s">
        <v>572</v>
      </c>
      <c r="B162" t="s">
        <v>337</v>
      </c>
      <c r="C162" t="s">
        <v>325</v>
      </c>
      <c r="D162" t="s">
        <v>338</v>
      </c>
      <c r="E162">
        <v>19.5</v>
      </c>
      <c r="F162" s="4">
        <f t="shared" si="4"/>
        <v>0.83018867924528306</v>
      </c>
      <c r="G162">
        <f t="shared" si="5"/>
        <v>5</v>
      </c>
    </row>
    <row r="163" spans="1:7" x14ac:dyDescent="0.25">
      <c r="A163" t="s">
        <v>572</v>
      </c>
      <c r="B163" t="s">
        <v>355</v>
      </c>
      <c r="C163" t="s">
        <v>325</v>
      </c>
      <c r="D163" t="s">
        <v>356</v>
      </c>
      <c r="E163">
        <v>17.100000000000001</v>
      </c>
      <c r="F163" s="4">
        <f t="shared" si="4"/>
        <v>0.74905660377358485</v>
      </c>
      <c r="G163">
        <f t="shared" si="5"/>
        <v>4</v>
      </c>
    </row>
    <row r="164" spans="1:7" x14ac:dyDescent="0.25">
      <c r="A164" t="s">
        <v>572</v>
      </c>
      <c r="B164" t="s">
        <v>339</v>
      </c>
      <c r="C164" t="s">
        <v>325</v>
      </c>
      <c r="D164" t="s">
        <v>340</v>
      </c>
      <c r="E164">
        <v>12.6</v>
      </c>
      <c r="F164" s="4">
        <f t="shared" si="4"/>
        <v>0.46981132075471699</v>
      </c>
      <c r="G164">
        <f t="shared" si="5"/>
        <v>3</v>
      </c>
    </row>
    <row r="165" spans="1:7" x14ac:dyDescent="0.25">
      <c r="A165" t="s">
        <v>572</v>
      </c>
      <c r="B165" t="s">
        <v>341</v>
      </c>
      <c r="C165" t="s">
        <v>325</v>
      </c>
      <c r="D165" t="s">
        <v>342</v>
      </c>
      <c r="E165">
        <v>18.2</v>
      </c>
      <c r="F165" s="4">
        <f t="shared" si="4"/>
        <v>0.78490566037735854</v>
      </c>
      <c r="G165">
        <f t="shared" si="5"/>
        <v>4</v>
      </c>
    </row>
    <row r="166" spans="1:7" x14ac:dyDescent="0.25">
      <c r="A166" t="s">
        <v>572</v>
      </c>
      <c r="B166" t="s">
        <v>343</v>
      </c>
      <c r="C166" t="s">
        <v>325</v>
      </c>
      <c r="D166" t="s">
        <v>344</v>
      </c>
      <c r="E166">
        <v>17.100000000000001</v>
      </c>
      <c r="F166" s="4">
        <f t="shared" si="4"/>
        <v>0.74905660377358485</v>
      </c>
      <c r="G166">
        <f t="shared" si="5"/>
        <v>4</v>
      </c>
    </row>
    <row r="167" spans="1:7" x14ac:dyDescent="0.25">
      <c r="A167" t="s">
        <v>572</v>
      </c>
      <c r="B167" t="s">
        <v>345</v>
      </c>
      <c r="C167" t="s">
        <v>325</v>
      </c>
      <c r="D167" t="s">
        <v>346</v>
      </c>
      <c r="E167">
        <v>20.5</v>
      </c>
      <c r="F167" s="4">
        <f t="shared" si="4"/>
        <v>0.84528301886792456</v>
      </c>
      <c r="G167">
        <f t="shared" si="5"/>
        <v>5</v>
      </c>
    </row>
    <row r="168" spans="1:7" x14ac:dyDescent="0.25">
      <c r="A168" t="s">
        <v>572</v>
      </c>
      <c r="B168" t="s">
        <v>361</v>
      </c>
      <c r="C168" t="s">
        <v>325</v>
      </c>
      <c r="D168" t="s">
        <v>362</v>
      </c>
      <c r="E168">
        <v>13.9</v>
      </c>
      <c r="F168" s="4">
        <f t="shared" si="4"/>
        <v>0.57547169811320753</v>
      </c>
      <c r="G168">
        <f t="shared" si="5"/>
        <v>3</v>
      </c>
    </row>
    <row r="169" spans="1:7" x14ac:dyDescent="0.25">
      <c r="A169" t="s">
        <v>572</v>
      </c>
      <c r="B169" t="s">
        <v>359</v>
      </c>
      <c r="C169" t="s">
        <v>325</v>
      </c>
      <c r="D169" t="s">
        <v>360</v>
      </c>
      <c r="E169">
        <v>21.1</v>
      </c>
      <c r="F169" s="4">
        <f t="shared" si="4"/>
        <v>0.86792452830188682</v>
      </c>
      <c r="G169">
        <f t="shared" si="5"/>
        <v>5</v>
      </c>
    </row>
    <row r="170" spans="1:7" x14ac:dyDescent="0.25">
      <c r="A170" t="s">
        <v>572</v>
      </c>
      <c r="B170" t="s">
        <v>347</v>
      </c>
      <c r="C170" t="s">
        <v>325</v>
      </c>
      <c r="D170" t="s">
        <v>348</v>
      </c>
      <c r="E170">
        <v>18.600000000000001</v>
      </c>
      <c r="F170" s="4">
        <f t="shared" si="4"/>
        <v>0.80377358490566042</v>
      </c>
      <c r="G170">
        <f t="shared" si="5"/>
        <v>5</v>
      </c>
    </row>
    <row r="171" spans="1:7" x14ac:dyDescent="0.25">
      <c r="A171" t="s">
        <v>572</v>
      </c>
      <c r="B171" t="s">
        <v>349</v>
      </c>
      <c r="C171" t="s">
        <v>325</v>
      </c>
      <c r="D171" t="s">
        <v>350</v>
      </c>
      <c r="E171">
        <v>16.899999999999999</v>
      </c>
      <c r="F171" s="4">
        <f t="shared" si="4"/>
        <v>0.73962264150943391</v>
      </c>
      <c r="G171">
        <f t="shared" si="5"/>
        <v>4</v>
      </c>
    </row>
    <row r="172" spans="1:7" x14ac:dyDescent="0.25">
      <c r="A172" t="s">
        <v>572</v>
      </c>
      <c r="B172" t="s">
        <v>351</v>
      </c>
      <c r="C172" t="s">
        <v>325</v>
      </c>
      <c r="D172" t="s">
        <v>352</v>
      </c>
      <c r="E172">
        <v>15.8</v>
      </c>
      <c r="F172" s="4">
        <f t="shared" si="4"/>
        <v>0.67169811320754713</v>
      </c>
      <c r="G172">
        <f t="shared" si="5"/>
        <v>4</v>
      </c>
    </row>
    <row r="173" spans="1:7" x14ac:dyDescent="0.25">
      <c r="A173" t="s">
        <v>572</v>
      </c>
      <c r="B173" t="s">
        <v>353</v>
      </c>
      <c r="C173" t="s">
        <v>325</v>
      </c>
      <c r="D173" t="s">
        <v>354</v>
      </c>
      <c r="E173">
        <v>19.399999999999999</v>
      </c>
      <c r="F173" s="4">
        <f t="shared" si="4"/>
        <v>0.82452830188679249</v>
      </c>
      <c r="G173">
        <f t="shared" si="5"/>
        <v>5</v>
      </c>
    </row>
    <row r="174" spans="1:7" x14ac:dyDescent="0.25">
      <c r="A174" t="s">
        <v>572</v>
      </c>
      <c r="B174" t="s">
        <v>363</v>
      </c>
      <c r="C174" t="s">
        <v>325</v>
      </c>
      <c r="D174" t="s">
        <v>364</v>
      </c>
      <c r="E174">
        <v>15.6</v>
      </c>
      <c r="F174" s="4">
        <f t="shared" si="4"/>
        <v>0.65660377358490563</v>
      </c>
      <c r="G174">
        <f t="shared" si="5"/>
        <v>4</v>
      </c>
    </row>
    <row r="175" spans="1:7" x14ac:dyDescent="0.25">
      <c r="A175" t="s">
        <v>572</v>
      </c>
      <c r="B175" t="s">
        <v>365</v>
      </c>
      <c r="C175" t="s">
        <v>325</v>
      </c>
      <c r="D175" t="s">
        <v>366</v>
      </c>
      <c r="E175">
        <v>19.600000000000001</v>
      </c>
      <c r="F175" s="4">
        <f t="shared" si="4"/>
        <v>0.83396226415094343</v>
      </c>
      <c r="G175">
        <f t="shared" si="5"/>
        <v>5</v>
      </c>
    </row>
    <row r="176" spans="1:7" x14ac:dyDescent="0.25">
      <c r="A176" t="s">
        <v>572</v>
      </c>
      <c r="B176" t="s">
        <v>384</v>
      </c>
      <c r="C176" t="s">
        <v>370</v>
      </c>
      <c r="D176" t="s">
        <v>385</v>
      </c>
      <c r="E176">
        <v>14.4</v>
      </c>
      <c r="F176" s="4">
        <f t="shared" si="4"/>
        <v>0.6132075471698113</v>
      </c>
      <c r="G176">
        <f t="shared" si="5"/>
        <v>4</v>
      </c>
    </row>
    <row r="177" spans="1:7" x14ac:dyDescent="0.25">
      <c r="A177" t="s">
        <v>572</v>
      </c>
      <c r="B177" t="s">
        <v>369</v>
      </c>
      <c r="C177" t="s">
        <v>370</v>
      </c>
      <c r="D177" t="s">
        <v>371</v>
      </c>
      <c r="E177">
        <v>5.0999999999999996</v>
      </c>
      <c r="F177" s="4">
        <f t="shared" si="4"/>
        <v>2.2641509433962263E-2</v>
      </c>
      <c r="G177">
        <f t="shared" si="5"/>
        <v>1</v>
      </c>
    </row>
    <row r="178" spans="1:7" x14ac:dyDescent="0.25">
      <c r="A178" t="s">
        <v>572</v>
      </c>
      <c r="B178" t="s">
        <v>372</v>
      </c>
      <c r="C178" t="s">
        <v>370</v>
      </c>
      <c r="D178" t="s">
        <v>373</v>
      </c>
      <c r="E178">
        <v>6.3</v>
      </c>
      <c r="F178" s="4">
        <f t="shared" si="4"/>
        <v>4.1509433962264149E-2</v>
      </c>
      <c r="G178">
        <f t="shared" si="5"/>
        <v>1</v>
      </c>
    </row>
    <row r="179" spans="1:7" x14ac:dyDescent="0.25">
      <c r="A179" t="s">
        <v>572</v>
      </c>
      <c r="B179" t="s">
        <v>376</v>
      </c>
      <c r="C179" t="s">
        <v>370</v>
      </c>
      <c r="D179" t="s">
        <v>377</v>
      </c>
      <c r="E179">
        <v>5.2</v>
      </c>
      <c r="F179" s="4">
        <f t="shared" si="4"/>
        <v>2.6415094339622643E-2</v>
      </c>
      <c r="G179">
        <f t="shared" si="5"/>
        <v>1</v>
      </c>
    </row>
    <row r="180" spans="1:7" x14ac:dyDescent="0.25">
      <c r="A180" t="s">
        <v>572</v>
      </c>
      <c r="B180" t="s">
        <v>378</v>
      </c>
      <c r="C180" t="s">
        <v>370</v>
      </c>
      <c r="D180" t="s">
        <v>379</v>
      </c>
      <c r="E180">
        <v>10.5</v>
      </c>
      <c r="F180" s="4">
        <f t="shared" si="4"/>
        <v>0.31320754716981131</v>
      </c>
      <c r="G180">
        <f t="shared" si="5"/>
        <v>2</v>
      </c>
    </row>
    <row r="181" spans="1:7" x14ac:dyDescent="0.25">
      <c r="A181" t="s">
        <v>572</v>
      </c>
      <c r="B181" t="s">
        <v>380</v>
      </c>
      <c r="C181" t="s">
        <v>370</v>
      </c>
      <c r="D181" t="s">
        <v>381</v>
      </c>
      <c r="E181">
        <v>4.5</v>
      </c>
      <c r="F181" s="4">
        <f t="shared" si="4"/>
        <v>1.3207547169811321E-2</v>
      </c>
      <c r="G181">
        <f t="shared" si="5"/>
        <v>1</v>
      </c>
    </row>
    <row r="182" spans="1:7" x14ac:dyDescent="0.25">
      <c r="A182" t="s">
        <v>572</v>
      </c>
      <c r="B182" t="s">
        <v>382</v>
      </c>
      <c r="C182" t="s">
        <v>370</v>
      </c>
      <c r="D182" t="s">
        <v>383</v>
      </c>
      <c r="E182">
        <v>12.8</v>
      </c>
      <c r="F182" s="4">
        <f t="shared" si="4"/>
        <v>0.48113207547169812</v>
      </c>
      <c r="G182">
        <f t="shared" si="5"/>
        <v>3</v>
      </c>
    </row>
    <row r="183" spans="1:7" x14ac:dyDescent="0.25">
      <c r="A183" t="s">
        <v>572</v>
      </c>
      <c r="B183" t="s">
        <v>386</v>
      </c>
      <c r="C183" t="s">
        <v>370</v>
      </c>
      <c r="D183" t="s">
        <v>387</v>
      </c>
      <c r="E183">
        <v>9.1999999999999993</v>
      </c>
      <c r="F183" s="4">
        <f t="shared" si="4"/>
        <v>0.20754716981132076</v>
      </c>
      <c r="G183">
        <f t="shared" si="5"/>
        <v>2</v>
      </c>
    </row>
    <row r="184" spans="1:7" x14ac:dyDescent="0.25">
      <c r="A184" t="s">
        <v>572</v>
      </c>
      <c r="B184" t="s">
        <v>374</v>
      </c>
      <c r="C184" t="s">
        <v>370</v>
      </c>
      <c r="D184" t="s">
        <v>375</v>
      </c>
      <c r="E184">
        <v>4.5</v>
      </c>
      <c r="F184" s="4">
        <f t="shared" si="4"/>
        <v>1.3207547169811321E-2</v>
      </c>
      <c r="G184">
        <f t="shared" si="5"/>
        <v>1</v>
      </c>
    </row>
    <row r="185" spans="1:7" x14ac:dyDescent="0.25">
      <c r="A185" t="s">
        <v>572</v>
      </c>
      <c r="B185" t="s">
        <v>388</v>
      </c>
      <c r="C185" t="s">
        <v>370</v>
      </c>
      <c r="D185" t="s">
        <v>389</v>
      </c>
      <c r="E185">
        <v>27.9</v>
      </c>
      <c r="F185" s="4">
        <f t="shared" si="4"/>
        <v>0.95849056603773586</v>
      </c>
      <c r="G185">
        <f t="shared" si="5"/>
        <v>5</v>
      </c>
    </row>
    <row r="186" spans="1:7" x14ac:dyDescent="0.25">
      <c r="A186" t="s">
        <v>572</v>
      </c>
      <c r="B186" t="s">
        <v>390</v>
      </c>
      <c r="C186" t="s">
        <v>391</v>
      </c>
      <c r="D186" t="s">
        <v>392</v>
      </c>
      <c r="E186">
        <v>9.8000000000000007</v>
      </c>
      <c r="F186" s="4">
        <f t="shared" si="4"/>
        <v>0.27358490566037735</v>
      </c>
      <c r="G186">
        <f t="shared" si="5"/>
        <v>2</v>
      </c>
    </row>
    <row r="187" spans="1:7" x14ac:dyDescent="0.25">
      <c r="A187" t="s">
        <v>572</v>
      </c>
      <c r="B187" t="s">
        <v>393</v>
      </c>
      <c r="C187" t="s">
        <v>391</v>
      </c>
      <c r="D187" t="s">
        <v>394</v>
      </c>
      <c r="E187">
        <v>8.5</v>
      </c>
      <c r="F187" s="4">
        <f t="shared" si="4"/>
        <v>0.16792452830188678</v>
      </c>
      <c r="G187">
        <f t="shared" si="5"/>
        <v>1</v>
      </c>
    </row>
    <row r="188" spans="1:7" x14ac:dyDescent="0.25">
      <c r="A188" t="s">
        <v>572</v>
      </c>
      <c r="B188" t="s">
        <v>395</v>
      </c>
      <c r="C188" t="s">
        <v>391</v>
      </c>
      <c r="D188" t="s">
        <v>396</v>
      </c>
      <c r="E188">
        <v>10.199999999999999</v>
      </c>
      <c r="F188" s="4">
        <f t="shared" si="4"/>
        <v>0.30188679245283018</v>
      </c>
      <c r="G188">
        <f t="shared" si="5"/>
        <v>2</v>
      </c>
    </row>
    <row r="189" spans="1:7" x14ac:dyDescent="0.25">
      <c r="A189" t="s">
        <v>572</v>
      </c>
      <c r="B189" t="s">
        <v>397</v>
      </c>
      <c r="C189" t="s">
        <v>391</v>
      </c>
      <c r="D189" t="s">
        <v>398</v>
      </c>
      <c r="E189">
        <v>3.4</v>
      </c>
      <c r="F189" s="4">
        <f t="shared" si="4"/>
        <v>3.7735849056603774E-3</v>
      </c>
      <c r="G189">
        <f t="shared" si="5"/>
        <v>1</v>
      </c>
    </row>
    <row r="190" spans="1:7" x14ac:dyDescent="0.25">
      <c r="A190" t="s">
        <v>572</v>
      </c>
      <c r="B190" t="s">
        <v>399</v>
      </c>
      <c r="C190" t="s">
        <v>391</v>
      </c>
      <c r="D190" t="s">
        <v>400</v>
      </c>
      <c r="E190">
        <v>24.3</v>
      </c>
      <c r="F190" s="4">
        <f t="shared" si="4"/>
        <v>0.93207547169811322</v>
      </c>
      <c r="G190">
        <f t="shared" si="5"/>
        <v>5</v>
      </c>
    </row>
    <row r="191" spans="1:7" x14ac:dyDescent="0.25">
      <c r="A191" t="s">
        <v>572</v>
      </c>
      <c r="B191" t="s">
        <v>401</v>
      </c>
      <c r="C191" t="s">
        <v>391</v>
      </c>
      <c r="D191" t="s">
        <v>402</v>
      </c>
      <c r="E191">
        <v>7.6</v>
      </c>
      <c r="F191" s="4">
        <f t="shared" si="4"/>
        <v>9.056603773584905E-2</v>
      </c>
      <c r="G191">
        <f t="shared" si="5"/>
        <v>1</v>
      </c>
    </row>
    <row r="192" spans="1:7" x14ac:dyDescent="0.25">
      <c r="A192" t="s">
        <v>572</v>
      </c>
      <c r="B192" t="s">
        <v>403</v>
      </c>
      <c r="C192" t="s">
        <v>391</v>
      </c>
      <c r="D192" t="s">
        <v>404</v>
      </c>
      <c r="E192">
        <v>14.1</v>
      </c>
      <c r="F192" s="4">
        <f t="shared" si="4"/>
        <v>0.59245283018867922</v>
      </c>
      <c r="G192">
        <f t="shared" si="5"/>
        <v>3</v>
      </c>
    </row>
    <row r="193" spans="1:7" x14ac:dyDescent="0.25">
      <c r="A193" t="s">
        <v>572</v>
      </c>
      <c r="B193" t="s">
        <v>405</v>
      </c>
      <c r="C193" t="s">
        <v>406</v>
      </c>
      <c r="D193" t="s">
        <v>407</v>
      </c>
      <c r="E193">
        <v>8</v>
      </c>
      <c r="F193" s="4">
        <f t="shared" si="4"/>
        <v>0.13207547169811321</v>
      </c>
      <c r="G193">
        <f t="shared" si="5"/>
        <v>1</v>
      </c>
    </row>
    <row r="194" spans="1:7" x14ac:dyDescent="0.25">
      <c r="A194" t="s">
        <v>572</v>
      </c>
      <c r="B194" t="s">
        <v>408</v>
      </c>
      <c r="C194" t="s">
        <v>406</v>
      </c>
      <c r="D194" t="s">
        <v>409</v>
      </c>
      <c r="E194">
        <v>14.3</v>
      </c>
      <c r="F194" s="4">
        <f t="shared" si="4"/>
        <v>0.60566037735849054</v>
      </c>
      <c r="G194">
        <f t="shared" si="5"/>
        <v>4</v>
      </c>
    </row>
    <row r="195" spans="1:7" x14ac:dyDescent="0.25">
      <c r="A195" t="s">
        <v>572</v>
      </c>
      <c r="B195" t="s">
        <v>410</v>
      </c>
      <c r="C195" t="s">
        <v>406</v>
      </c>
      <c r="D195" t="s">
        <v>411</v>
      </c>
      <c r="E195">
        <v>19.100000000000001</v>
      </c>
      <c r="F195" s="4">
        <f t="shared" ref="F195:F258" si="6">_xlfn.RANK.AVG(E195,E$2:E$266,1)/COUNTIF(E$2:E$266,"&gt;0")</f>
        <v>0.81698113207547174</v>
      </c>
      <c r="G195">
        <f t="shared" ref="G195:G258" si="7">FLOOR((F195+0.1999999999)/0.2,1)</f>
        <v>5</v>
      </c>
    </row>
    <row r="196" spans="1:7" x14ac:dyDescent="0.25">
      <c r="A196" t="s">
        <v>572</v>
      </c>
      <c r="B196" t="s">
        <v>412</v>
      </c>
      <c r="C196" t="s">
        <v>406</v>
      </c>
      <c r="D196" t="s">
        <v>413</v>
      </c>
      <c r="E196">
        <v>8.5</v>
      </c>
      <c r="F196" s="4">
        <f t="shared" si="6"/>
        <v>0.16792452830188678</v>
      </c>
      <c r="G196">
        <f t="shared" si="7"/>
        <v>1</v>
      </c>
    </row>
    <row r="197" spans="1:7" x14ac:dyDescent="0.25">
      <c r="A197" t="s">
        <v>572</v>
      </c>
      <c r="B197" t="s">
        <v>414</v>
      </c>
      <c r="C197" t="s">
        <v>415</v>
      </c>
      <c r="D197" t="s">
        <v>416</v>
      </c>
      <c r="E197">
        <v>11.7</v>
      </c>
      <c r="F197" s="4">
        <f t="shared" si="6"/>
        <v>0.40188679245283021</v>
      </c>
      <c r="G197">
        <f t="shared" si="7"/>
        <v>3</v>
      </c>
    </row>
    <row r="198" spans="1:7" x14ac:dyDescent="0.25">
      <c r="A198" t="s">
        <v>572</v>
      </c>
      <c r="B198" t="s">
        <v>417</v>
      </c>
      <c r="C198" t="s">
        <v>415</v>
      </c>
      <c r="D198" t="s">
        <v>418</v>
      </c>
      <c r="E198">
        <v>12.6</v>
      </c>
      <c r="F198" s="4">
        <f t="shared" si="6"/>
        <v>0.46981132075471699</v>
      </c>
      <c r="G198">
        <f t="shared" si="7"/>
        <v>3</v>
      </c>
    </row>
    <row r="199" spans="1:7" x14ac:dyDescent="0.25">
      <c r="A199" t="s">
        <v>572</v>
      </c>
      <c r="B199" t="s">
        <v>419</v>
      </c>
      <c r="C199" t="s">
        <v>415</v>
      </c>
      <c r="D199" t="s">
        <v>420</v>
      </c>
      <c r="E199">
        <v>16</v>
      </c>
      <c r="F199" s="4">
        <f t="shared" si="6"/>
        <v>0.69433962264150939</v>
      </c>
      <c r="G199">
        <f t="shared" si="7"/>
        <v>4</v>
      </c>
    </row>
    <row r="200" spans="1:7" x14ac:dyDescent="0.25">
      <c r="A200" t="s">
        <v>572</v>
      </c>
      <c r="B200" t="s">
        <v>421</v>
      </c>
      <c r="C200" t="s">
        <v>415</v>
      </c>
      <c r="D200" t="s">
        <v>422</v>
      </c>
      <c r="E200">
        <v>13.3</v>
      </c>
      <c r="F200" s="4">
        <f t="shared" si="6"/>
        <v>0.51886792452830188</v>
      </c>
      <c r="G200">
        <f t="shared" si="7"/>
        <v>3</v>
      </c>
    </row>
    <row r="201" spans="1:7" x14ac:dyDescent="0.25">
      <c r="A201" t="s">
        <v>572</v>
      </c>
      <c r="B201" t="s">
        <v>423</v>
      </c>
      <c r="C201" t="s">
        <v>415</v>
      </c>
      <c r="D201" t="s">
        <v>424</v>
      </c>
      <c r="E201">
        <v>14.2</v>
      </c>
      <c r="F201" s="4">
        <f t="shared" si="6"/>
        <v>0.59811320754716979</v>
      </c>
      <c r="G201">
        <f t="shared" si="7"/>
        <v>3</v>
      </c>
    </row>
    <row r="202" spans="1:7" x14ac:dyDescent="0.25">
      <c r="A202" t="s">
        <v>572</v>
      </c>
      <c r="B202" t="s">
        <v>425</v>
      </c>
      <c r="C202" t="s">
        <v>415</v>
      </c>
      <c r="D202" t="s">
        <v>426</v>
      </c>
      <c r="E202">
        <v>11.1</v>
      </c>
      <c r="F202" s="4">
        <f t="shared" si="6"/>
        <v>0.3622641509433962</v>
      </c>
      <c r="G202">
        <f t="shared" si="7"/>
        <v>2</v>
      </c>
    </row>
    <row r="203" spans="1:7" x14ac:dyDescent="0.25">
      <c r="A203" t="s">
        <v>572</v>
      </c>
      <c r="B203" t="s">
        <v>427</v>
      </c>
      <c r="C203" t="s">
        <v>415</v>
      </c>
      <c r="D203" t="s">
        <v>428</v>
      </c>
      <c r="E203">
        <v>13.2</v>
      </c>
      <c r="F203" s="4">
        <f t="shared" si="6"/>
        <v>0.50754716981132075</v>
      </c>
      <c r="G203">
        <f t="shared" si="7"/>
        <v>3</v>
      </c>
    </row>
    <row r="204" spans="1:7" x14ac:dyDescent="0.25">
      <c r="A204" t="s">
        <v>572</v>
      </c>
      <c r="B204" t="s">
        <v>429</v>
      </c>
      <c r="C204" t="s">
        <v>415</v>
      </c>
      <c r="D204" t="s">
        <v>430</v>
      </c>
      <c r="E204">
        <v>15.3</v>
      </c>
      <c r="F204" s="4">
        <f t="shared" si="6"/>
        <v>0.63773584905660374</v>
      </c>
      <c r="G204">
        <f t="shared" si="7"/>
        <v>4</v>
      </c>
    </row>
    <row r="205" spans="1:7" x14ac:dyDescent="0.25">
      <c r="A205" t="s">
        <v>572</v>
      </c>
      <c r="B205" t="s">
        <v>431</v>
      </c>
      <c r="C205" t="s">
        <v>415</v>
      </c>
      <c r="D205" t="s">
        <v>432</v>
      </c>
      <c r="E205">
        <v>27.5</v>
      </c>
      <c r="F205" s="4">
        <f t="shared" si="6"/>
        <v>0.95471698113207548</v>
      </c>
      <c r="G205">
        <f t="shared" si="7"/>
        <v>5</v>
      </c>
    </row>
    <row r="206" spans="1:7" x14ac:dyDescent="0.25">
      <c r="A206" t="s">
        <v>572</v>
      </c>
      <c r="B206" t="s">
        <v>433</v>
      </c>
      <c r="C206" t="s">
        <v>415</v>
      </c>
      <c r="D206" t="s">
        <v>434</v>
      </c>
      <c r="E206">
        <v>21</v>
      </c>
      <c r="F206" s="4">
        <f t="shared" si="6"/>
        <v>0.86037735849056607</v>
      </c>
      <c r="G206">
        <f t="shared" si="7"/>
        <v>5</v>
      </c>
    </row>
    <row r="207" spans="1:7" x14ac:dyDescent="0.25">
      <c r="A207" t="s">
        <v>572</v>
      </c>
      <c r="B207" t="s">
        <v>435</v>
      </c>
      <c r="C207" t="s">
        <v>436</v>
      </c>
      <c r="D207" t="s">
        <v>437</v>
      </c>
      <c r="E207">
        <v>43.6</v>
      </c>
      <c r="F207" s="4">
        <f t="shared" si="6"/>
        <v>1</v>
      </c>
      <c r="G207">
        <f t="shared" si="7"/>
        <v>5</v>
      </c>
    </row>
    <row r="208" spans="1:7" x14ac:dyDescent="0.25">
      <c r="A208" t="s">
        <v>572</v>
      </c>
      <c r="B208" t="s">
        <v>438</v>
      </c>
      <c r="C208" t="s">
        <v>439</v>
      </c>
      <c r="D208" t="s">
        <v>440</v>
      </c>
      <c r="E208">
        <v>7.8</v>
      </c>
      <c r="F208" s="4">
        <f t="shared" si="6"/>
        <v>0.11132075471698114</v>
      </c>
      <c r="G208">
        <f t="shared" si="7"/>
        <v>1</v>
      </c>
    </row>
    <row r="209" spans="1:7" x14ac:dyDescent="0.25">
      <c r="A209" t="s">
        <v>572</v>
      </c>
      <c r="B209" t="s">
        <v>457</v>
      </c>
      <c r="C209" t="s">
        <v>439</v>
      </c>
      <c r="D209" t="s">
        <v>458</v>
      </c>
      <c r="E209">
        <v>8</v>
      </c>
      <c r="F209" s="4">
        <f t="shared" si="6"/>
        <v>0.13207547169811321</v>
      </c>
      <c r="G209">
        <f t="shared" si="7"/>
        <v>1</v>
      </c>
    </row>
    <row r="210" spans="1:7" x14ac:dyDescent="0.25">
      <c r="A210" t="s">
        <v>572</v>
      </c>
      <c r="B210" t="s">
        <v>441</v>
      </c>
      <c r="C210" t="s">
        <v>439</v>
      </c>
      <c r="D210" t="s">
        <v>442</v>
      </c>
      <c r="E210">
        <v>9</v>
      </c>
      <c r="F210" s="4">
        <f t="shared" si="6"/>
        <v>0.2</v>
      </c>
      <c r="G210">
        <f t="shared" si="7"/>
        <v>1</v>
      </c>
    </row>
    <row r="211" spans="1:7" x14ac:dyDescent="0.25">
      <c r="A211" t="s">
        <v>572</v>
      </c>
      <c r="B211" t="s">
        <v>443</v>
      </c>
      <c r="C211" t="s">
        <v>439</v>
      </c>
      <c r="D211" t="s">
        <v>444</v>
      </c>
      <c r="E211">
        <v>21.3</v>
      </c>
      <c r="F211" s="4">
        <f t="shared" si="6"/>
        <v>0.87358490566037739</v>
      </c>
      <c r="G211">
        <f t="shared" si="7"/>
        <v>5</v>
      </c>
    </row>
    <row r="212" spans="1:7" x14ac:dyDescent="0.25">
      <c r="A212" t="s">
        <v>572</v>
      </c>
      <c r="B212" t="s">
        <v>445</v>
      </c>
      <c r="C212" t="s">
        <v>439</v>
      </c>
      <c r="D212" t="s">
        <v>446</v>
      </c>
      <c r="E212">
        <v>8.9</v>
      </c>
      <c r="F212" s="4">
        <f t="shared" si="6"/>
        <v>0.19245283018867926</v>
      </c>
      <c r="G212">
        <f t="shared" si="7"/>
        <v>1</v>
      </c>
    </row>
    <row r="213" spans="1:7" x14ac:dyDescent="0.25">
      <c r="A213" t="s">
        <v>572</v>
      </c>
      <c r="B213" t="s">
        <v>459</v>
      </c>
      <c r="C213" t="s">
        <v>439</v>
      </c>
      <c r="D213" t="s">
        <v>460</v>
      </c>
      <c r="E213">
        <v>5.7</v>
      </c>
      <c r="F213" s="4">
        <f t="shared" si="6"/>
        <v>3.3962264150943396E-2</v>
      </c>
      <c r="G213">
        <f t="shared" si="7"/>
        <v>1</v>
      </c>
    </row>
    <row r="214" spans="1:7" x14ac:dyDescent="0.25">
      <c r="A214" t="s">
        <v>572</v>
      </c>
      <c r="B214" t="s">
        <v>447</v>
      </c>
      <c r="C214" t="s">
        <v>439</v>
      </c>
      <c r="D214" t="s">
        <v>448</v>
      </c>
      <c r="E214">
        <v>5.6</v>
      </c>
      <c r="F214" s="4">
        <f t="shared" si="6"/>
        <v>3.0188679245283019E-2</v>
      </c>
      <c r="G214">
        <f t="shared" si="7"/>
        <v>1</v>
      </c>
    </row>
    <row r="215" spans="1:7" x14ac:dyDescent="0.25">
      <c r="A215" t="s">
        <v>572</v>
      </c>
      <c r="B215" t="s">
        <v>449</v>
      </c>
      <c r="C215" t="s">
        <v>439</v>
      </c>
      <c r="D215" t="s">
        <v>450</v>
      </c>
      <c r="E215">
        <v>9.5</v>
      </c>
      <c r="F215" s="4">
        <f t="shared" si="6"/>
        <v>0.23584905660377359</v>
      </c>
      <c r="G215">
        <f t="shared" si="7"/>
        <v>2</v>
      </c>
    </row>
    <row r="216" spans="1:7" x14ac:dyDescent="0.25">
      <c r="A216" t="s">
        <v>572</v>
      </c>
      <c r="B216" t="s">
        <v>451</v>
      </c>
      <c r="C216" t="s">
        <v>439</v>
      </c>
      <c r="D216" t="s">
        <v>452</v>
      </c>
      <c r="E216">
        <v>13.4</v>
      </c>
      <c r="F216" s="4">
        <f t="shared" si="6"/>
        <v>0.52452830188679245</v>
      </c>
      <c r="G216">
        <f t="shared" si="7"/>
        <v>3</v>
      </c>
    </row>
    <row r="217" spans="1:7" x14ac:dyDescent="0.25">
      <c r="A217" t="s">
        <v>572</v>
      </c>
      <c r="B217" t="s">
        <v>453</v>
      </c>
      <c r="C217" t="s">
        <v>439</v>
      </c>
      <c r="D217" t="s">
        <v>454</v>
      </c>
      <c r="E217">
        <v>28.8</v>
      </c>
      <c r="F217" s="4">
        <f t="shared" si="6"/>
        <v>0.97169811320754718</v>
      </c>
      <c r="G217">
        <f t="shared" si="7"/>
        <v>5</v>
      </c>
    </row>
    <row r="218" spans="1:7" x14ac:dyDescent="0.25">
      <c r="A218" t="s">
        <v>572</v>
      </c>
      <c r="B218" t="s">
        <v>455</v>
      </c>
      <c r="C218" t="s">
        <v>439</v>
      </c>
      <c r="D218" t="s">
        <v>456</v>
      </c>
      <c r="E218">
        <v>13.8</v>
      </c>
      <c r="F218" s="4">
        <f t="shared" si="6"/>
        <v>0.56037735849056602</v>
      </c>
      <c r="G218">
        <f t="shared" si="7"/>
        <v>3</v>
      </c>
    </row>
    <row r="219" spans="1:7" x14ac:dyDescent="0.25">
      <c r="A219" t="s">
        <v>572</v>
      </c>
      <c r="B219" t="s">
        <v>461</v>
      </c>
      <c r="C219" t="s">
        <v>462</v>
      </c>
      <c r="D219" t="s">
        <v>463</v>
      </c>
      <c r="E219">
        <v>7.2</v>
      </c>
      <c r="F219" s="4">
        <f t="shared" si="6"/>
        <v>6.7924528301886791E-2</v>
      </c>
      <c r="G219">
        <f t="shared" si="7"/>
        <v>1</v>
      </c>
    </row>
    <row r="220" spans="1:7" x14ac:dyDescent="0.25">
      <c r="A220" t="s">
        <v>572</v>
      </c>
      <c r="B220" t="s">
        <v>464</v>
      </c>
      <c r="C220" t="s">
        <v>462</v>
      </c>
      <c r="D220" t="s">
        <v>465</v>
      </c>
      <c r="E220">
        <v>9.1999999999999993</v>
      </c>
      <c r="F220" s="4">
        <f t="shared" si="6"/>
        <v>0.20754716981132076</v>
      </c>
      <c r="G220">
        <f t="shared" si="7"/>
        <v>2</v>
      </c>
    </row>
    <row r="221" spans="1:7" x14ac:dyDescent="0.25">
      <c r="A221" t="s">
        <v>572</v>
      </c>
      <c r="B221" t="s">
        <v>466</v>
      </c>
      <c r="C221" t="s">
        <v>462</v>
      </c>
      <c r="D221" t="s">
        <v>467</v>
      </c>
      <c r="E221">
        <v>6.5</v>
      </c>
      <c r="F221" s="4">
        <f t="shared" si="6"/>
        <v>4.5283018867924525E-2</v>
      </c>
      <c r="G221">
        <f t="shared" si="7"/>
        <v>1</v>
      </c>
    </row>
    <row r="222" spans="1:7" x14ac:dyDescent="0.25">
      <c r="A222" t="s">
        <v>572</v>
      </c>
      <c r="B222" t="s">
        <v>468</v>
      </c>
      <c r="C222" t="s">
        <v>462</v>
      </c>
      <c r="D222" t="s">
        <v>469</v>
      </c>
      <c r="E222">
        <v>15.4</v>
      </c>
      <c r="F222" s="4">
        <f t="shared" si="6"/>
        <v>0.6452830188679245</v>
      </c>
      <c r="G222">
        <f t="shared" si="7"/>
        <v>4</v>
      </c>
    </row>
    <row r="223" spans="1:7" x14ac:dyDescent="0.25">
      <c r="A223" t="s">
        <v>572</v>
      </c>
      <c r="B223" t="s">
        <v>470</v>
      </c>
      <c r="C223" t="s">
        <v>462</v>
      </c>
      <c r="D223" t="s">
        <v>471</v>
      </c>
      <c r="E223">
        <v>19.399999999999999</v>
      </c>
      <c r="F223" s="4">
        <f t="shared" si="6"/>
        <v>0.82452830188679249</v>
      </c>
      <c r="G223">
        <f t="shared" si="7"/>
        <v>5</v>
      </c>
    </row>
    <row r="224" spans="1:7" x14ac:dyDescent="0.25">
      <c r="A224" t="s">
        <v>572</v>
      </c>
      <c r="B224" t="s">
        <v>472</v>
      </c>
      <c r="C224" t="s">
        <v>473</v>
      </c>
      <c r="D224" t="s">
        <v>474</v>
      </c>
      <c r="E224">
        <v>15.8</v>
      </c>
      <c r="F224" s="4">
        <f t="shared" si="6"/>
        <v>0.67169811320754713</v>
      </c>
      <c r="G224">
        <f t="shared" si="7"/>
        <v>4</v>
      </c>
    </row>
    <row r="225" spans="1:7" x14ac:dyDescent="0.25">
      <c r="A225" t="s">
        <v>572</v>
      </c>
      <c r="B225" t="s">
        <v>475</v>
      </c>
      <c r="C225" t="s">
        <v>473</v>
      </c>
      <c r="D225" t="s">
        <v>476</v>
      </c>
      <c r="E225">
        <v>16.600000000000001</v>
      </c>
      <c r="F225" s="4">
        <f t="shared" si="6"/>
        <v>0.72264150943396221</v>
      </c>
      <c r="G225">
        <f t="shared" si="7"/>
        <v>4</v>
      </c>
    </row>
    <row r="226" spans="1:7" x14ac:dyDescent="0.25">
      <c r="A226" t="s">
        <v>572</v>
      </c>
      <c r="B226" t="s">
        <v>477</v>
      </c>
      <c r="C226" t="s">
        <v>473</v>
      </c>
      <c r="D226" t="s">
        <v>478</v>
      </c>
      <c r="E226">
        <v>11.4</v>
      </c>
      <c r="F226" s="4">
        <f t="shared" si="6"/>
        <v>0.38113207547169814</v>
      </c>
      <c r="G226">
        <f t="shared" si="7"/>
        <v>2</v>
      </c>
    </row>
    <row r="227" spans="1:7" x14ac:dyDescent="0.25">
      <c r="A227" t="s">
        <v>572</v>
      </c>
      <c r="B227" t="s">
        <v>479</v>
      </c>
      <c r="C227" t="s">
        <v>473</v>
      </c>
      <c r="D227" t="s">
        <v>480</v>
      </c>
      <c r="E227">
        <v>15.7</v>
      </c>
      <c r="F227" s="4">
        <f t="shared" si="6"/>
        <v>0.66226415094339619</v>
      </c>
      <c r="G227">
        <f t="shared" si="7"/>
        <v>4</v>
      </c>
    </row>
    <row r="228" spans="1:7" x14ac:dyDescent="0.25">
      <c r="A228" t="s">
        <v>572</v>
      </c>
      <c r="B228" t="s">
        <v>481</v>
      </c>
      <c r="C228" t="s">
        <v>473</v>
      </c>
      <c r="D228" t="s">
        <v>482</v>
      </c>
      <c r="E228">
        <v>37.4</v>
      </c>
      <c r="F228" s="4">
        <f t="shared" si="6"/>
        <v>0.99622641509433962</v>
      </c>
      <c r="G228">
        <f t="shared" si="7"/>
        <v>5</v>
      </c>
    </row>
    <row r="229" spans="1:7" x14ac:dyDescent="0.25">
      <c r="A229" t="s">
        <v>572</v>
      </c>
      <c r="B229" t="s">
        <v>483</v>
      </c>
      <c r="C229" t="s">
        <v>473</v>
      </c>
      <c r="D229" t="s">
        <v>484</v>
      </c>
      <c r="E229">
        <v>8.9</v>
      </c>
      <c r="F229" s="4">
        <f t="shared" si="6"/>
        <v>0.19245283018867926</v>
      </c>
      <c r="G229">
        <f t="shared" si="7"/>
        <v>1</v>
      </c>
    </row>
    <row r="230" spans="1:7" x14ac:dyDescent="0.25">
      <c r="A230" t="s">
        <v>572</v>
      </c>
      <c r="B230" t="s">
        <v>485</v>
      </c>
      <c r="C230" t="s">
        <v>473</v>
      </c>
      <c r="D230" t="s">
        <v>486</v>
      </c>
      <c r="E230">
        <v>8.6999999999999993</v>
      </c>
      <c r="F230" s="4">
        <f t="shared" si="6"/>
        <v>0.1811320754716981</v>
      </c>
      <c r="G230">
        <f t="shared" si="7"/>
        <v>1</v>
      </c>
    </row>
    <row r="231" spans="1:7" x14ac:dyDescent="0.25">
      <c r="A231" t="s">
        <v>572</v>
      </c>
      <c r="B231" t="s">
        <v>489</v>
      </c>
      <c r="C231" t="s">
        <v>473</v>
      </c>
      <c r="D231" t="s">
        <v>490</v>
      </c>
      <c r="E231">
        <v>7.5</v>
      </c>
      <c r="F231" s="4">
        <f t="shared" si="6"/>
        <v>8.1132075471698109E-2</v>
      </c>
      <c r="G231">
        <f t="shared" si="7"/>
        <v>1</v>
      </c>
    </row>
    <row r="232" spans="1:7" x14ac:dyDescent="0.25">
      <c r="A232" t="s">
        <v>572</v>
      </c>
      <c r="B232" t="s">
        <v>487</v>
      </c>
      <c r="C232" t="s">
        <v>473</v>
      </c>
      <c r="D232" t="s">
        <v>488</v>
      </c>
      <c r="E232">
        <v>8</v>
      </c>
      <c r="F232" s="4">
        <f t="shared" si="6"/>
        <v>0.13207547169811321</v>
      </c>
      <c r="G232">
        <f t="shared" si="7"/>
        <v>1</v>
      </c>
    </row>
    <row r="233" spans="1:7" x14ac:dyDescent="0.25">
      <c r="A233" t="s">
        <v>572</v>
      </c>
      <c r="B233" t="s">
        <v>491</v>
      </c>
      <c r="C233" t="s">
        <v>473</v>
      </c>
      <c r="D233" t="s">
        <v>492</v>
      </c>
      <c r="E233">
        <v>7.6</v>
      </c>
      <c r="F233" s="4">
        <f t="shared" si="6"/>
        <v>9.056603773584905E-2</v>
      </c>
      <c r="G233">
        <f t="shared" si="7"/>
        <v>1</v>
      </c>
    </row>
    <row r="234" spans="1:7" x14ac:dyDescent="0.25">
      <c r="A234" t="s">
        <v>572</v>
      </c>
      <c r="B234" t="s">
        <v>493</v>
      </c>
      <c r="C234" t="s">
        <v>473</v>
      </c>
      <c r="D234" t="s">
        <v>494</v>
      </c>
      <c r="E234">
        <v>12.9</v>
      </c>
      <c r="F234" s="4">
        <f t="shared" si="6"/>
        <v>0.48867924528301887</v>
      </c>
      <c r="G234">
        <f t="shared" si="7"/>
        <v>3</v>
      </c>
    </row>
    <row r="235" spans="1:7" x14ac:dyDescent="0.25">
      <c r="A235" t="s">
        <v>572</v>
      </c>
      <c r="B235" t="s">
        <v>495</v>
      </c>
      <c r="C235" t="s">
        <v>473</v>
      </c>
      <c r="D235" t="s">
        <v>496</v>
      </c>
      <c r="E235">
        <v>11.8</v>
      </c>
      <c r="F235" s="4">
        <f t="shared" si="6"/>
        <v>0.40754716981132078</v>
      </c>
      <c r="G235">
        <f t="shared" si="7"/>
        <v>3</v>
      </c>
    </row>
    <row r="236" spans="1:7" x14ac:dyDescent="0.25">
      <c r="A236" t="s">
        <v>572</v>
      </c>
      <c r="B236" t="s">
        <v>497</v>
      </c>
      <c r="C236" t="s">
        <v>498</v>
      </c>
      <c r="D236" t="s">
        <v>499</v>
      </c>
      <c r="E236">
        <v>15.3</v>
      </c>
      <c r="F236" s="4">
        <f t="shared" si="6"/>
        <v>0.63773584905660374</v>
      </c>
      <c r="G236">
        <f t="shared" si="7"/>
        <v>4</v>
      </c>
    </row>
    <row r="237" spans="1:7" x14ac:dyDescent="0.25">
      <c r="A237" t="s">
        <v>572</v>
      </c>
      <c r="B237" t="s">
        <v>500</v>
      </c>
      <c r="C237" t="s">
        <v>498</v>
      </c>
      <c r="D237" t="s">
        <v>501</v>
      </c>
      <c r="E237">
        <v>7.6</v>
      </c>
      <c r="F237" s="4">
        <f t="shared" si="6"/>
        <v>9.056603773584905E-2</v>
      </c>
      <c r="G237">
        <f t="shared" si="7"/>
        <v>1</v>
      </c>
    </row>
    <row r="238" spans="1:7" x14ac:dyDescent="0.25">
      <c r="A238" t="s">
        <v>572</v>
      </c>
      <c r="B238" t="s">
        <v>502</v>
      </c>
      <c r="C238" t="s">
        <v>498</v>
      </c>
      <c r="D238" t="s">
        <v>503</v>
      </c>
      <c r="E238">
        <v>15.9</v>
      </c>
      <c r="F238" s="4">
        <f t="shared" si="6"/>
        <v>0.68301886792452826</v>
      </c>
      <c r="G238">
        <f t="shared" si="7"/>
        <v>4</v>
      </c>
    </row>
    <row r="239" spans="1:7" x14ac:dyDescent="0.25">
      <c r="A239" t="s">
        <v>572</v>
      </c>
      <c r="B239" t="s">
        <v>504</v>
      </c>
      <c r="C239" t="s">
        <v>498</v>
      </c>
      <c r="D239" t="s">
        <v>505</v>
      </c>
      <c r="E239">
        <v>21.3</v>
      </c>
      <c r="F239" s="4">
        <f t="shared" si="6"/>
        <v>0.87358490566037739</v>
      </c>
      <c r="G239">
        <f t="shared" si="7"/>
        <v>5</v>
      </c>
    </row>
    <row r="240" spans="1:7" x14ac:dyDescent="0.25">
      <c r="A240" t="s">
        <v>572</v>
      </c>
      <c r="B240" t="s">
        <v>506</v>
      </c>
      <c r="C240" t="s">
        <v>498</v>
      </c>
      <c r="D240" t="s">
        <v>507</v>
      </c>
      <c r="E240">
        <v>10.199999999999999</v>
      </c>
      <c r="F240" s="4">
        <f t="shared" si="6"/>
        <v>0.30188679245283018</v>
      </c>
      <c r="G240">
        <f t="shared" si="7"/>
        <v>2</v>
      </c>
    </row>
    <row r="241" spans="1:7" x14ac:dyDescent="0.25">
      <c r="A241" t="s">
        <v>572</v>
      </c>
      <c r="B241" t="s">
        <v>508</v>
      </c>
      <c r="C241" t="s">
        <v>498</v>
      </c>
      <c r="D241" t="s">
        <v>509</v>
      </c>
      <c r="E241">
        <v>8.1999999999999993</v>
      </c>
      <c r="F241" s="4">
        <f t="shared" si="6"/>
        <v>0.15471698113207547</v>
      </c>
      <c r="G241">
        <f t="shared" si="7"/>
        <v>1</v>
      </c>
    </row>
    <row r="242" spans="1:7" x14ac:dyDescent="0.25">
      <c r="A242" t="s">
        <v>572</v>
      </c>
      <c r="B242" t="s">
        <v>510</v>
      </c>
      <c r="C242" t="s">
        <v>498</v>
      </c>
      <c r="D242" t="s">
        <v>511</v>
      </c>
      <c r="E242">
        <v>13.7</v>
      </c>
      <c r="F242" s="4">
        <f t="shared" si="6"/>
        <v>0.54716981132075471</v>
      </c>
      <c r="G242">
        <f t="shared" si="7"/>
        <v>3</v>
      </c>
    </row>
    <row r="243" spans="1:7" x14ac:dyDescent="0.25">
      <c r="A243" t="s">
        <v>572</v>
      </c>
      <c r="B243" t="s">
        <v>512</v>
      </c>
      <c r="C243" t="s">
        <v>498</v>
      </c>
      <c r="D243" t="s">
        <v>513</v>
      </c>
      <c r="E243">
        <v>7.9</v>
      </c>
      <c r="F243" s="4">
        <f t="shared" si="6"/>
        <v>0.11886792452830189</v>
      </c>
      <c r="G243">
        <f t="shared" si="7"/>
        <v>1</v>
      </c>
    </row>
    <row r="244" spans="1:7" x14ac:dyDescent="0.25">
      <c r="A244" t="s">
        <v>572</v>
      </c>
      <c r="B244" t="s">
        <v>514</v>
      </c>
      <c r="C244" t="s">
        <v>498</v>
      </c>
      <c r="D244" t="s">
        <v>515</v>
      </c>
      <c r="E244">
        <v>12.2</v>
      </c>
      <c r="F244" s="4">
        <f t="shared" si="6"/>
        <v>0.44716981132075473</v>
      </c>
      <c r="G244">
        <f t="shared" si="7"/>
        <v>3</v>
      </c>
    </row>
    <row r="245" spans="1:7" x14ac:dyDescent="0.25">
      <c r="A245" t="s">
        <v>572</v>
      </c>
      <c r="B245" t="s">
        <v>516</v>
      </c>
      <c r="C245" t="s">
        <v>498</v>
      </c>
      <c r="D245" t="s">
        <v>517</v>
      </c>
      <c r="E245">
        <v>7.4</v>
      </c>
      <c r="F245" s="4">
        <f t="shared" si="6"/>
        <v>7.5471698113207544E-2</v>
      </c>
      <c r="G245">
        <f t="shared" si="7"/>
        <v>1</v>
      </c>
    </row>
    <row r="246" spans="1:7" x14ac:dyDescent="0.25">
      <c r="A246" t="s">
        <v>572</v>
      </c>
      <c r="B246" t="s">
        <v>518</v>
      </c>
      <c r="C246" t="s">
        <v>498</v>
      </c>
      <c r="D246" t="s">
        <v>519</v>
      </c>
      <c r="E246">
        <v>9.5</v>
      </c>
      <c r="F246" s="4">
        <f t="shared" si="6"/>
        <v>0.23584905660377359</v>
      </c>
      <c r="G246">
        <f t="shared" si="7"/>
        <v>2</v>
      </c>
    </row>
    <row r="247" spans="1:7" x14ac:dyDescent="0.25">
      <c r="A247" t="s">
        <v>572</v>
      </c>
      <c r="B247" t="s">
        <v>520</v>
      </c>
      <c r="C247" t="s">
        <v>521</v>
      </c>
      <c r="D247" t="s">
        <v>522</v>
      </c>
      <c r="E247">
        <v>6.9</v>
      </c>
      <c r="F247" s="4">
        <f t="shared" si="6"/>
        <v>5.6603773584905662E-2</v>
      </c>
      <c r="G247">
        <f t="shared" si="7"/>
        <v>1</v>
      </c>
    </row>
    <row r="248" spans="1:7" x14ac:dyDescent="0.25">
      <c r="A248" t="s">
        <v>572</v>
      </c>
      <c r="B248" t="s">
        <v>523</v>
      </c>
      <c r="C248" t="s">
        <v>521</v>
      </c>
      <c r="D248" t="s">
        <v>524</v>
      </c>
      <c r="E248">
        <v>13.2</v>
      </c>
      <c r="F248" s="4">
        <f t="shared" si="6"/>
        <v>0.50754716981132075</v>
      </c>
      <c r="G248">
        <f t="shared" si="7"/>
        <v>3</v>
      </c>
    </row>
    <row r="249" spans="1:7" x14ac:dyDescent="0.25">
      <c r="A249" t="s">
        <v>572</v>
      </c>
      <c r="B249" t="s">
        <v>525</v>
      </c>
      <c r="C249" t="s">
        <v>521</v>
      </c>
      <c r="D249" t="s">
        <v>526</v>
      </c>
      <c r="E249">
        <v>26.2</v>
      </c>
      <c r="F249" s="4">
        <f t="shared" si="6"/>
        <v>0.94716981132075473</v>
      </c>
      <c r="G249">
        <f t="shared" si="7"/>
        <v>5</v>
      </c>
    </row>
    <row r="250" spans="1:7" x14ac:dyDescent="0.25">
      <c r="A250" t="s">
        <v>572</v>
      </c>
      <c r="B250" t="s">
        <v>527</v>
      </c>
      <c r="C250" t="s">
        <v>521</v>
      </c>
      <c r="D250" t="s">
        <v>528</v>
      </c>
      <c r="E250">
        <v>25.5</v>
      </c>
      <c r="F250" s="4">
        <f t="shared" si="6"/>
        <v>0.94339622641509435</v>
      </c>
      <c r="G250">
        <f t="shared" si="7"/>
        <v>5</v>
      </c>
    </row>
    <row r="251" spans="1:7" x14ac:dyDescent="0.25">
      <c r="A251" t="s">
        <v>572</v>
      </c>
      <c r="B251" t="s">
        <v>529</v>
      </c>
      <c r="C251" t="s">
        <v>521</v>
      </c>
      <c r="D251" t="s">
        <v>530</v>
      </c>
      <c r="E251">
        <v>8.5</v>
      </c>
      <c r="F251" s="4">
        <f t="shared" si="6"/>
        <v>0.16792452830188678</v>
      </c>
      <c r="G251">
        <f t="shared" si="7"/>
        <v>1</v>
      </c>
    </row>
    <row r="252" spans="1:7" x14ac:dyDescent="0.25">
      <c r="A252" t="s">
        <v>572</v>
      </c>
      <c r="B252" t="s">
        <v>531</v>
      </c>
      <c r="C252" t="s">
        <v>521</v>
      </c>
      <c r="D252" t="s">
        <v>532</v>
      </c>
      <c r="E252">
        <v>18.2</v>
      </c>
      <c r="F252" s="4">
        <f t="shared" si="6"/>
        <v>0.78490566037735854</v>
      </c>
      <c r="G252">
        <f t="shared" si="7"/>
        <v>4</v>
      </c>
    </row>
    <row r="253" spans="1:7" x14ac:dyDescent="0.25">
      <c r="A253" t="s">
        <v>572</v>
      </c>
      <c r="B253" t="s">
        <v>533</v>
      </c>
      <c r="C253" t="s">
        <v>521</v>
      </c>
      <c r="D253" t="s">
        <v>534</v>
      </c>
      <c r="E253">
        <v>12</v>
      </c>
      <c r="F253" s="4">
        <f t="shared" si="6"/>
        <v>0.42641509433962266</v>
      </c>
      <c r="G253">
        <f t="shared" si="7"/>
        <v>3</v>
      </c>
    </row>
    <row r="254" spans="1:7" x14ac:dyDescent="0.25">
      <c r="A254" t="s">
        <v>572</v>
      </c>
      <c r="B254" t="s">
        <v>535</v>
      </c>
      <c r="C254" t="s">
        <v>521</v>
      </c>
      <c r="D254" t="s">
        <v>536</v>
      </c>
      <c r="E254">
        <v>12.2</v>
      </c>
      <c r="F254" s="4">
        <f t="shared" si="6"/>
        <v>0.44716981132075473</v>
      </c>
      <c r="G254">
        <f t="shared" si="7"/>
        <v>3</v>
      </c>
    </row>
    <row r="255" spans="1:7" x14ac:dyDescent="0.25">
      <c r="A255" t="s">
        <v>572</v>
      </c>
      <c r="B255" t="s">
        <v>537</v>
      </c>
      <c r="C255" t="s">
        <v>521</v>
      </c>
      <c r="D255" t="s">
        <v>538</v>
      </c>
      <c r="E255">
        <v>13.6</v>
      </c>
      <c r="F255" s="4">
        <f t="shared" si="6"/>
        <v>0.53584905660377358</v>
      </c>
      <c r="G255">
        <f t="shared" si="7"/>
        <v>3</v>
      </c>
    </row>
    <row r="256" spans="1:7" x14ac:dyDescent="0.25">
      <c r="A256" t="s">
        <v>572</v>
      </c>
      <c r="B256" t="s">
        <v>539</v>
      </c>
      <c r="C256" t="s">
        <v>521</v>
      </c>
      <c r="D256" t="s">
        <v>540</v>
      </c>
      <c r="E256">
        <v>10.7</v>
      </c>
      <c r="F256" s="4">
        <f t="shared" si="6"/>
        <v>0.32075471698113206</v>
      </c>
      <c r="G256">
        <f t="shared" si="7"/>
        <v>2</v>
      </c>
    </row>
    <row r="257" spans="1:7" x14ac:dyDescent="0.25">
      <c r="A257" t="s">
        <v>572</v>
      </c>
      <c r="B257" t="s">
        <v>541</v>
      </c>
      <c r="C257" t="s">
        <v>542</v>
      </c>
      <c r="D257" t="s">
        <v>543</v>
      </c>
      <c r="E257">
        <v>34.4</v>
      </c>
      <c r="F257" s="4">
        <f t="shared" si="6"/>
        <v>0.98867924528301887</v>
      </c>
      <c r="G257">
        <f t="shared" si="7"/>
        <v>5</v>
      </c>
    </row>
    <row r="258" spans="1:7" x14ac:dyDescent="0.25">
      <c r="A258" t="s">
        <v>572</v>
      </c>
      <c r="B258" t="s">
        <v>544</v>
      </c>
      <c r="C258" t="s">
        <v>542</v>
      </c>
      <c r="D258" t="s">
        <v>545</v>
      </c>
      <c r="E258">
        <v>22.7</v>
      </c>
      <c r="F258" s="4">
        <f t="shared" si="6"/>
        <v>0.90754716981132078</v>
      </c>
      <c r="G258">
        <f t="shared" si="7"/>
        <v>5</v>
      </c>
    </row>
    <row r="259" spans="1:7" x14ac:dyDescent="0.25">
      <c r="A259" t="s">
        <v>572</v>
      </c>
      <c r="B259" t="s">
        <v>546</v>
      </c>
      <c r="C259" t="s">
        <v>542</v>
      </c>
      <c r="D259" t="s">
        <v>547</v>
      </c>
      <c r="E259">
        <v>16.600000000000001</v>
      </c>
      <c r="F259" s="4">
        <f t="shared" ref="F259:F266" si="8">_xlfn.RANK.AVG(E259,E$2:E$266,1)/COUNTIF(E$2:E$266,"&gt;0")</f>
        <v>0.72264150943396221</v>
      </c>
      <c r="G259">
        <f t="shared" ref="G259:G266" si="9">FLOOR((F259+0.1999999999)/0.2,1)</f>
        <v>4</v>
      </c>
    </row>
    <row r="260" spans="1:7" x14ac:dyDescent="0.25">
      <c r="A260" t="s">
        <v>572</v>
      </c>
      <c r="B260" t="s">
        <v>548</v>
      </c>
      <c r="C260" t="s">
        <v>542</v>
      </c>
      <c r="D260" t="s">
        <v>549</v>
      </c>
      <c r="E260">
        <v>9.6999999999999993</v>
      </c>
      <c r="F260" s="4">
        <f t="shared" si="8"/>
        <v>0.25849056603773585</v>
      </c>
      <c r="G260">
        <f t="shared" si="9"/>
        <v>2</v>
      </c>
    </row>
    <row r="261" spans="1:7" x14ac:dyDescent="0.25">
      <c r="A261" t="s">
        <v>572</v>
      </c>
      <c r="B261" t="s">
        <v>550</v>
      </c>
      <c r="C261" t="s">
        <v>542</v>
      </c>
      <c r="D261" t="s">
        <v>551</v>
      </c>
      <c r="E261">
        <v>17.7</v>
      </c>
      <c r="F261" s="4">
        <f t="shared" si="8"/>
        <v>0.76792452830188684</v>
      </c>
      <c r="G261">
        <f t="shared" si="9"/>
        <v>4</v>
      </c>
    </row>
    <row r="262" spans="1:7" x14ac:dyDescent="0.25">
      <c r="A262" t="s">
        <v>572</v>
      </c>
      <c r="B262" t="s">
        <v>552</v>
      </c>
      <c r="C262" t="s">
        <v>542</v>
      </c>
      <c r="D262" t="s">
        <v>553</v>
      </c>
      <c r="E262">
        <v>16</v>
      </c>
      <c r="F262" s="4">
        <f t="shared" si="8"/>
        <v>0.69433962264150939</v>
      </c>
      <c r="G262">
        <f t="shared" si="9"/>
        <v>4</v>
      </c>
    </row>
    <row r="263" spans="1:7" x14ac:dyDescent="0.25">
      <c r="A263" t="s">
        <v>572</v>
      </c>
      <c r="B263" t="s">
        <v>554</v>
      </c>
      <c r="C263" t="s">
        <v>542</v>
      </c>
      <c r="D263" t="s">
        <v>555</v>
      </c>
      <c r="E263">
        <v>11.9</v>
      </c>
      <c r="F263" s="4">
        <f t="shared" si="8"/>
        <v>0.41509433962264153</v>
      </c>
      <c r="G263">
        <f t="shared" si="9"/>
        <v>3</v>
      </c>
    </row>
    <row r="264" spans="1:7" x14ac:dyDescent="0.25">
      <c r="A264" t="s">
        <v>572</v>
      </c>
      <c r="B264" t="s">
        <v>556</v>
      </c>
      <c r="C264" t="s">
        <v>542</v>
      </c>
      <c r="D264" t="s">
        <v>557</v>
      </c>
      <c r="E264">
        <v>23.3</v>
      </c>
      <c r="F264" s="4">
        <f t="shared" si="8"/>
        <v>0.91698113207547172</v>
      </c>
      <c r="G264">
        <f t="shared" si="9"/>
        <v>5</v>
      </c>
    </row>
    <row r="265" spans="1:7" x14ac:dyDescent="0.25">
      <c r="A265" t="s">
        <v>572</v>
      </c>
      <c r="B265" t="s">
        <v>558</v>
      </c>
      <c r="C265" t="s">
        <v>542</v>
      </c>
      <c r="D265" t="s">
        <v>559</v>
      </c>
      <c r="E265">
        <v>9.8000000000000007</v>
      </c>
      <c r="F265" s="4">
        <f t="shared" si="8"/>
        <v>0.27358490566037735</v>
      </c>
      <c r="G265">
        <f t="shared" si="9"/>
        <v>2</v>
      </c>
    </row>
    <row r="266" spans="1:7" x14ac:dyDescent="0.25">
      <c r="A266" t="s">
        <v>572</v>
      </c>
      <c r="B266" t="s">
        <v>560</v>
      </c>
      <c r="C266" t="s">
        <v>542</v>
      </c>
      <c r="D266" t="s">
        <v>561</v>
      </c>
      <c r="E266">
        <v>12.8</v>
      </c>
      <c r="F266" s="4">
        <f t="shared" si="8"/>
        <v>0.48113207547169812</v>
      </c>
      <c r="G266">
        <f t="shared" si="9"/>
        <v>3</v>
      </c>
    </row>
  </sheetData>
  <sortState xmlns:xlrd2="http://schemas.microsoft.com/office/spreadsheetml/2017/richdata2" ref="A2:E267">
    <sortCondition ref="C2:C267"/>
    <sortCondition ref="D2:D267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BF9D-D52C-4E28-A2B6-F9481A456144}">
  <dimension ref="A1:G266"/>
  <sheetViews>
    <sheetView workbookViewId="0">
      <selection activeCell="G4" sqref="G4"/>
    </sheetView>
  </sheetViews>
  <sheetFormatPr defaultRowHeight="15" x14ac:dyDescent="0.25"/>
  <cols>
    <col min="1" max="1" width="59" customWidth="1"/>
  </cols>
  <sheetData>
    <row r="1" spans="1:7" x14ac:dyDescent="0.25">
      <c r="A1" s="1" t="s">
        <v>0</v>
      </c>
      <c r="B1" t="s">
        <v>1</v>
      </c>
      <c r="C1" t="s">
        <v>2</v>
      </c>
      <c r="D1" t="s">
        <v>3</v>
      </c>
      <c r="E1">
        <v>2021</v>
      </c>
      <c r="F1" s="1" t="s">
        <v>569</v>
      </c>
      <c r="G1" s="1" t="s">
        <v>570</v>
      </c>
    </row>
    <row r="2" spans="1:7" x14ac:dyDescent="0.25">
      <c r="A2" t="s">
        <v>573</v>
      </c>
      <c r="B2" t="s">
        <v>4</v>
      </c>
      <c r="C2" t="s">
        <v>5</v>
      </c>
      <c r="D2" t="s">
        <v>6</v>
      </c>
      <c r="E2">
        <v>2.8</v>
      </c>
      <c r="F2" s="4">
        <f t="shared" ref="F2:F65" si="0">_xlfn.RANK.AVG(E2,E$2:E$266)/COUNTIF(E$2:E$266,"&gt;0")</f>
        <v>0.23207547169811321</v>
      </c>
      <c r="G2">
        <f t="shared" ref="G2:G65" si="1">FLOOR((F2+0.1999999999)/0.2,1)</f>
        <v>2</v>
      </c>
    </row>
    <row r="3" spans="1:7" x14ac:dyDescent="0.25">
      <c r="A3" t="s">
        <v>573</v>
      </c>
      <c r="B3" t="s">
        <v>7</v>
      </c>
      <c r="C3" t="s">
        <v>5</v>
      </c>
      <c r="D3" t="s">
        <v>8</v>
      </c>
      <c r="E3">
        <v>0.9</v>
      </c>
      <c r="F3" s="4">
        <f t="shared" si="0"/>
        <v>0.67169811320754713</v>
      </c>
      <c r="G3">
        <f t="shared" si="1"/>
        <v>4</v>
      </c>
    </row>
    <row r="4" spans="1:7" x14ac:dyDescent="0.25">
      <c r="A4" t="s">
        <v>573</v>
      </c>
      <c r="B4" t="s">
        <v>11</v>
      </c>
      <c r="C4" t="s">
        <v>5</v>
      </c>
      <c r="D4" t="s">
        <v>12</v>
      </c>
      <c r="E4">
        <v>4.0999999999999996</v>
      </c>
      <c r="F4" s="4">
        <f t="shared" si="0"/>
        <v>0.12075471698113208</v>
      </c>
      <c r="G4">
        <f t="shared" si="1"/>
        <v>1</v>
      </c>
    </row>
    <row r="5" spans="1:7" x14ac:dyDescent="0.25">
      <c r="A5" t="s">
        <v>573</v>
      </c>
      <c r="B5" t="s">
        <v>13</v>
      </c>
      <c r="C5" t="s">
        <v>5</v>
      </c>
      <c r="D5" t="s">
        <v>14</v>
      </c>
      <c r="E5">
        <v>3</v>
      </c>
      <c r="F5" s="4">
        <f t="shared" si="0"/>
        <v>0.19433962264150945</v>
      </c>
      <c r="G5">
        <f t="shared" si="1"/>
        <v>1</v>
      </c>
    </row>
    <row r="6" spans="1:7" x14ac:dyDescent="0.25">
      <c r="A6" t="s">
        <v>573</v>
      </c>
      <c r="B6" t="s">
        <v>15</v>
      </c>
      <c r="C6" t="s">
        <v>5</v>
      </c>
      <c r="D6" t="s">
        <v>16</v>
      </c>
      <c r="E6">
        <v>4.5999999999999996</v>
      </c>
      <c r="F6" s="4">
        <f t="shared" si="0"/>
        <v>7.5471698113207544E-2</v>
      </c>
      <c r="G6">
        <f t="shared" si="1"/>
        <v>1</v>
      </c>
    </row>
    <row r="7" spans="1:7" x14ac:dyDescent="0.25">
      <c r="A7" t="s">
        <v>573</v>
      </c>
      <c r="B7" t="s">
        <v>19</v>
      </c>
      <c r="C7" t="s">
        <v>5</v>
      </c>
      <c r="D7" t="s">
        <v>20</v>
      </c>
      <c r="E7">
        <v>0.8</v>
      </c>
      <c r="F7" s="4">
        <f t="shared" si="0"/>
        <v>0.7245283018867924</v>
      </c>
      <c r="G7">
        <f t="shared" si="1"/>
        <v>4</v>
      </c>
    </row>
    <row r="8" spans="1:7" x14ac:dyDescent="0.25">
      <c r="A8" t="s">
        <v>573</v>
      </c>
      <c r="B8" t="s">
        <v>21</v>
      </c>
      <c r="C8" t="s">
        <v>5</v>
      </c>
      <c r="D8" t="s">
        <v>22</v>
      </c>
      <c r="E8">
        <v>1.3</v>
      </c>
      <c r="F8" s="4">
        <f t="shared" si="0"/>
        <v>0.48490566037735849</v>
      </c>
      <c r="G8">
        <f t="shared" si="1"/>
        <v>3</v>
      </c>
    </row>
    <row r="9" spans="1:7" x14ac:dyDescent="0.25">
      <c r="A9" t="s">
        <v>573</v>
      </c>
      <c r="B9" t="s">
        <v>29</v>
      </c>
      <c r="C9" t="s">
        <v>5</v>
      </c>
      <c r="D9" t="s">
        <v>30</v>
      </c>
      <c r="E9">
        <v>1.3</v>
      </c>
      <c r="F9" s="4">
        <f t="shared" si="0"/>
        <v>0.48490566037735849</v>
      </c>
      <c r="G9">
        <f t="shared" si="1"/>
        <v>3</v>
      </c>
    </row>
    <row r="10" spans="1:7" x14ac:dyDescent="0.25">
      <c r="A10" t="s">
        <v>573</v>
      </c>
      <c r="B10" t="s">
        <v>23</v>
      </c>
      <c r="C10" t="s">
        <v>5</v>
      </c>
      <c r="D10" t="s">
        <v>24</v>
      </c>
      <c r="E10">
        <v>3.9</v>
      </c>
      <c r="F10" s="4">
        <f t="shared" si="0"/>
        <v>0.13018867924528302</v>
      </c>
      <c r="G10">
        <f t="shared" si="1"/>
        <v>1</v>
      </c>
    </row>
    <row r="11" spans="1:7" x14ac:dyDescent="0.25">
      <c r="A11" t="s">
        <v>573</v>
      </c>
      <c r="B11" t="s">
        <v>25</v>
      </c>
      <c r="C11" t="s">
        <v>5</v>
      </c>
      <c r="D11" t="s">
        <v>26</v>
      </c>
      <c r="E11">
        <v>1.1000000000000001</v>
      </c>
      <c r="F11" s="4">
        <f t="shared" si="0"/>
        <v>0.58679245283018866</v>
      </c>
      <c r="G11">
        <f t="shared" si="1"/>
        <v>3</v>
      </c>
    </row>
    <row r="12" spans="1:7" x14ac:dyDescent="0.25">
      <c r="A12" t="s">
        <v>573</v>
      </c>
      <c r="B12" t="s">
        <v>9</v>
      </c>
      <c r="C12" t="s">
        <v>5</v>
      </c>
      <c r="D12" t="s">
        <v>10</v>
      </c>
      <c r="E12">
        <v>5</v>
      </c>
      <c r="F12" s="4">
        <f t="shared" si="0"/>
        <v>5.2830188679245285E-2</v>
      </c>
      <c r="G12">
        <f t="shared" si="1"/>
        <v>1</v>
      </c>
    </row>
    <row r="13" spans="1:7" x14ac:dyDescent="0.25">
      <c r="A13" t="s">
        <v>573</v>
      </c>
      <c r="B13" t="s">
        <v>27</v>
      </c>
      <c r="C13" t="s">
        <v>5</v>
      </c>
      <c r="D13" t="s">
        <v>28</v>
      </c>
      <c r="E13">
        <v>5.2</v>
      </c>
      <c r="F13" s="4">
        <f t="shared" si="0"/>
        <v>3.5849056603773584E-2</v>
      </c>
      <c r="G13">
        <f t="shared" si="1"/>
        <v>1</v>
      </c>
    </row>
    <row r="14" spans="1:7" x14ac:dyDescent="0.25">
      <c r="A14" t="s">
        <v>573</v>
      </c>
      <c r="B14" t="s">
        <v>17</v>
      </c>
      <c r="C14" t="s">
        <v>5</v>
      </c>
      <c r="D14" t="s">
        <v>18</v>
      </c>
      <c r="E14">
        <v>1.2</v>
      </c>
      <c r="F14" s="4">
        <f t="shared" si="0"/>
        <v>0.53396226415094339</v>
      </c>
      <c r="G14">
        <f t="shared" si="1"/>
        <v>3</v>
      </c>
    </row>
    <row r="15" spans="1:7" x14ac:dyDescent="0.25">
      <c r="A15" t="s">
        <v>573</v>
      </c>
      <c r="B15" t="s">
        <v>31</v>
      </c>
      <c r="C15" t="s">
        <v>32</v>
      </c>
      <c r="D15" t="s">
        <v>33</v>
      </c>
      <c r="E15">
        <v>0.4</v>
      </c>
      <c r="F15" s="4">
        <f t="shared" si="0"/>
        <v>0.88867924528301889</v>
      </c>
      <c r="G15">
        <f t="shared" si="1"/>
        <v>5</v>
      </c>
    </row>
    <row r="16" spans="1:7" x14ac:dyDescent="0.25">
      <c r="A16" t="s">
        <v>573</v>
      </c>
      <c r="B16" t="s">
        <v>34</v>
      </c>
      <c r="C16" t="s">
        <v>32</v>
      </c>
      <c r="D16" t="s">
        <v>35</v>
      </c>
      <c r="E16">
        <v>0.8</v>
      </c>
      <c r="F16" s="4">
        <f t="shared" si="0"/>
        <v>0.7245283018867924</v>
      </c>
      <c r="G16">
        <f t="shared" si="1"/>
        <v>4</v>
      </c>
    </row>
    <row r="17" spans="1:7" x14ac:dyDescent="0.25">
      <c r="A17" t="s">
        <v>573</v>
      </c>
      <c r="B17" t="s">
        <v>36</v>
      </c>
      <c r="C17" t="s">
        <v>32</v>
      </c>
      <c r="D17" t="s">
        <v>37</v>
      </c>
      <c r="E17">
        <v>0.5</v>
      </c>
      <c r="F17" s="4">
        <f t="shared" si="0"/>
        <v>0.83207547169811324</v>
      </c>
      <c r="G17">
        <f t="shared" si="1"/>
        <v>5</v>
      </c>
    </row>
    <row r="18" spans="1:7" x14ac:dyDescent="0.25">
      <c r="A18" t="s">
        <v>573</v>
      </c>
      <c r="B18" t="s">
        <v>38</v>
      </c>
      <c r="C18" t="s">
        <v>32</v>
      </c>
      <c r="D18" t="s">
        <v>39</v>
      </c>
      <c r="E18">
        <v>0.7</v>
      </c>
      <c r="F18" s="4">
        <f t="shared" si="0"/>
        <v>0.78113207547169816</v>
      </c>
      <c r="G18">
        <f t="shared" si="1"/>
        <v>4</v>
      </c>
    </row>
    <row r="19" spans="1:7" x14ac:dyDescent="0.25">
      <c r="A19" t="s">
        <v>573</v>
      </c>
      <c r="B19" t="s">
        <v>40</v>
      </c>
      <c r="C19" t="s">
        <v>32</v>
      </c>
      <c r="D19" t="s">
        <v>41</v>
      </c>
      <c r="E19">
        <v>1.6</v>
      </c>
      <c r="F19" s="4">
        <f t="shared" si="0"/>
        <v>0.39433962264150946</v>
      </c>
      <c r="G19">
        <f t="shared" si="1"/>
        <v>2</v>
      </c>
    </row>
    <row r="20" spans="1:7" x14ac:dyDescent="0.25">
      <c r="A20" t="s">
        <v>573</v>
      </c>
      <c r="B20" t="s">
        <v>42</v>
      </c>
      <c r="C20" t="s">
        <v>32</v>
      </c>
      <c r="D20" t="s">
        <v>43</v>
      </c>
      <c r="E20">
        <v>0.8</v>
      </c>
      <c r="F20" s="4">
        <f t="shared" si="0"/>
        <v>0.7245283018867924</v>
      </c>
      <c r="G20">
        <f t="shared" si="1"/>
        <v>4</v>
      </c>
    </row>
    <row r="21" spans="1:7" x14ac:dyDescent="0.25">
      <c r="A21" t="s">
        <v>573</v>
      </c>
      <c r="B21" t="s">
        <v>44</v>
      </c>
      <c r="C21" t="s">
        <v>32</v>
      </c>
      <c r="D21" t="s">
        <v>45</v>
      </c>
      <c r="E21">
        <v>1.5</v>
      </c>
      <c r="F21" s="4">
        <f t="shared" si="0"/>
        <v>0.42830188679245285</v>
      </c>
      <c r="G21">
        <f t="shared" si="1"/>
        <v>3</v>
      </c>
    </row>
    <row r="22" spans="1:7" x14ac:dyDescent="0.25">
      <c r="A22" t="s">
        <v>573</v>
      </c>
      <c r="B22" t="s">
        <v>46</v>
      </c>
      <c r="C22" t="s">
        <v>32</v>
      </c>
      <c r="D22" t="s">
        <v>47</v>
      </c>
      <c r="E22">
        <v>0.7</v>
      </c>
      <c r="F22" s="4">
        <f t="shared" si="0"/>
        <v>0.78113207547169816</v>
      </c>
      <c r="G22">
        <f t="shared" si="1"/>
        <v>4</v>
      </c>
    </row>
    <row r="23" spans="1:7" x14ac:dyDescent="0.25">
      <c r="A23" t="s">
        <v>573</v>
      </c>
      <c r="B23" t="s">
        <v>48</v>
      </c>
      <c r="C23" t="s">
        <v>32</v>
      </c>
      <c r="D23" t="s">
        <v>49</v>
      </c>
      <c r="E23">
        <v>1.3</v>
      </c>
      <c r="F23" s="4">
        <f t="shared" si="0"/>
        <v>0.48490566037735849</v>
      </c>
      <c r="G23">
        <f t="shared" si="1"/>
        <v>3</v>
      </c>
    </row>
    <row r="24" spans="1:7" x14ac:dyDescent="0.25">
      <c r="A24" t="s">
        <v>573</v>
      </c>
      <c r="B24" t="s">
        <v>50</v>
      </c>
      <c r="C24" t="s">
        <v>32</v>
      </c>
      <c r="D24" t="s">
        <v>51</v>
      </c>
      <c r="E24">
        <v>0.7</v>
      </c>
      <c r="F24" s="4">
        <f t="shared" si="0"/>
        <v>0.78113207547169816</v>
      </c>
      <c r="G24">
        <f t="shared" si="1"/>
        <v>4</v>
      </c>
    </row>
    <row r="25" spans="1:7" x14ac:dyDescent="0.25">
      <c r="A25" t="s">
        <v>573</v>
      </c>
      <c r="B25" t="s">
        <v>52</v>
      </c>
      <c r="C25" t="s">
        <v>32</v>
      </c>
      <c r="D25" t="s">
        <v>53</v>
      </c>
      <c r="E25">
        <v>0.4</v>
      </c>
      <c r="F25" s="4">
        <f t="shared" si="0"/>
        <v>0.88867924528301889</v>
      </c>
      <c r="G25">
        <f t="shared" si="1"/>
        <v>5</v>
      </c>
    </row>
    <row r="26" spans="1:7" x14ac:dyDescent="0.25">
      <c r="A26" t="s">
        <v>573</v>
      </c>
      <c r="B26" t="s">
        <v>54</v>
      </c>
      <c r="C26" t="s">
        <v>32</v>
      </c>
      <c r="D26" t="s">
        <v>55</v>
      </c>
      <c r="E26">
        <v>1.5</v>
      </c>
      <c r="F26" s="4">
        <f t="shared" si="0"/>
        <v>0.42830188679245285</v>
      </c>
      <c r="G26">
        <f t="shared" si="1"/>
        <v>3</v>
      </c>
    </row>
    <row r="27" spans="1:7" x14ac:dyDescent="0.25">
      <c r="A27" t="s">
        <v>573</v>
      </c>
      <c r="B27" t="s">
        <v>56</v>
      </c>
      <c r="C27" t="s">
        <v>32</v>
      </c>
      <c r="D27" t="s">
        <v>57</v>
      </c>
      <c r="E27">
        <v>0.8</v>
      </c>
      <c r="F27" s="4">
        <f t="shared" si="0"/>
        <v>0.7245283018867924</v>
      </c>
      <c r="G27">
        <f t="shared" si="1"/>
        <v>4</v>
      </c>
    </row>
    <row r="28" spans="1:7" x14ac:dyDescent="0.25">
      <c r="A28" t="s">
        <v>573</v>
      </c>
      <c r="B28" t="s">
        <v>58</v>
      </c>
      <c r="C28" t="s">
        <v>32</v>
      </c>
      <c r="D28" t="s">
        <v>59</v>
      </c>
      <c r="E28">
        <v>0.8</v>
      </c>
      <c r="F28" s="4">
        <f t="shared" si="0"/>
        <v>0.7245283018867924</v>
      </c>
      <c r="G28">
        <f t="shared" si="1"/>
        <v>4</v>
      </c>
    </row>
    <row r="29" spans="1:7" x14ac:dyDescent="0.25">
      <c r="A29" t="s">
        <v>573</v>
      </c>
      <c r="B29" t="s">
        <v>60</v>
      </c>
      <c r="C29" t="s">
        <v>61</v>
      </c>
      <c r="D29" t="s">
        <v>62</v>
      </c>
      <c r="E29">
        <v>1.8</v>
      </c>
      <c r="F29" s="4">
        <f t="shared" si="0"/>
        <v>0.34150943396226413</v>
      </c>
      <c r="G29">
        <f t="shared" si="1"/>
        <v>2</v>
      </c>
    </row>
    <row r="30" spans="1:7" x14ac:dyDescent="0.25">
      <c r="A30" t="s">
        <v>573</v>
      </c>
      <c r="B30" t="s">
        <v>63</v>
      </c>
      <c r="C30" t="s">
        <v>61</v>
      </c>
      <c r="D30" t="s">
        <v>64</v>
      </c>
      <c r="E30">
        <v>2.6</v>
      </c>
      <c r="F30" s="4">
        <f t="shared" si="0"/>
        <v>0.24716981132075472</v>
      </c>
      <c r="G30">
        <f t="shared" si="1"/>
        <v>2</v>
      </c>
    </row>
    <row r="31" spans="1:7" x14ac:dyDescent="0.25">
      <c r="A31" t="s">
        <v>573</v>
      </c>
      <c r="B31" t="s">
        <v>73</v>
      </c>
      <c r="C31" t="s">
        <v>61</v>
      </c>
      <c r="D31" t="s">
        <v>74</v>
      </c>
      <c r="E31">
        <v>1.3</v>
      </c>
      <c r="F31" s="4">
        <f t="shared" si="0"/>
        <v>0.48490566037735849</v>
      </c>
      <c r="G31">
        <f t="shared" si="1"/>
        <v>3</v>
      </c>
    </row>
    <row r="32" spans="1:7" x14ac:dyDescent="0.25">
      <c r="A32" t="s">
        <v>573</v>
      </c>
      <c r="B32" t="s">
        <v>65</v>
      </c>
      <c r="C32" t="s">
        <v>61</v>
      </c>
      <c r="D32" t="s">
        <v>66</v>
      </c>
      <c r="E32">
        <v>4.3</v>
      </c>
      <c r="F32" s="4">
        <f t="shared" si="0"/>
        <v>0.10754716981132076</v>
      </c>
      <c r="G32">
        <f t="shared" si="1"/>
        <v>1</v>
      </c>
    </row>
    <row r="33" spans="1:7" x14ac:dyDescent="0.25">
      <c r="A33" t="s">
        <v>573</v>
      </c>
      <c r="B33" t="s">
        <v>67</v>
      </c>
      <c r="C33" t="s">
        <v>61</v>
      </c>
      <c r="D33" t="s">
        <v>68</v>
      </c>
      <c r="E33">
        <v>3.5</v>
      </c>
      <c r="F33" s="4">
        <f t="shared" si="0"/>
        <v>0.16603773584905659</v>
      </c>
      <c r="G33">
        <f t="shared" si="1"/>
        <v>1</v>
      </c>
    </row>
    <row r="34" spans="1:7" x14ac:dyDescent="0.25">
      <c r="A34" t="s">
        <v>573</v>
      </c>
      <c r="B34" t="s">
        <v>69</v>
      </c>
      <c r="C34" t="s">
        <v>61</v>
      </c>
      <c r="D34" t="s">
        <v>70</v>
      </c>
      <c r="E34">
        <v>9.9</v>
      </c>
      <c r="F34" s="4">
        <f t="shared" si="0"/>
        <v>7.5471698113207548E-3</v>
      </c>
      <c r="G34">
        <f t="shared" si="1"/>
        <v>1</v>
      </c>
    </row>
    <row r="35" spans="1:7" x14ac:dyDescent="0.25">
      <c r="A35" t="s">
        <v>573</v>
      </c>
      <c r="B35" t="s">
        <v>71</v>
      </c>
      <c r="C35" t="s">
        <v>61</v>
      </c>
      <c r="D35" t="s">
        <v>72</v>
      </c>
      <c r="E35">
        <v>3.5</v>
      </c>
      <c r="F35" s="4">
        <f t="shared" si="0"/>
        <v>0.16603773584905659</v>
      </c>
      <c r="G35">
        <f t="shared" si="1"/>
        <v>1</v>
      </c>
    </row>
    <row r="36" spans="1:7" x14ac:dyDescent="0.25">
      <c r="A36" t="s">
        <v>573</v>
      </c>
      <c r="B36" t="s">
        <v>75</v>
      </c>
      <c r="C36" t="s">
        <v>61</v>
      </c>
      <c r="D36" t="s">
        <v>76</v>
      </c>
      <c r="E36">
        <v>1</v>
      </c>
      <c r="F36" s="4">
        <f t="shared" si="0"/>
        <v>0.63396226415094337</v>
      </c>
      <c r="G36">
        <f t="shared" si="1"/>
        <v>4</v>
      </c>
    </row>
    <row r="37" spans="1:7" x14ac:dyDescent="0.25">
      <c r="A37" t="s">
        <v>573</v>
      </c>
      <c r="B37" t="s">
        <v>77</v>
      </c>
      <c r="C37" t="s">
        <v>78</v>
      </c>
      <c r="D37" t="s">
        <v>79</v>
      </c>
      <c r="E37">
        <v>0.2</v>
      </c>
      <c r="F37" s="4">
        <f t="shared" si="0"/>
        <v>0.98113207547169812</v>
      </c>
      <c r="G37">
        <f t="shared" si="1"/>
        <v>5</v>
      </c>
    </row>
    <row r="38" spans="1:7" x14ac:dyDescent="0.25">
      <c r="A38" t="s">
        <v>573</v>
      </c>
      <c r="B38" t="s">
        <v>80</v>
      </c>
      <c r="C38" t="s">
        <v>78</v>
      </c>
      <c r="D38" t="s">
        <v>81</v>
      </c>
      <c r="E38">
        <v>0.8</v>
      </c>
      <c r="F38" s="4">
        <f t="shared" si="0"/>
        <v>0.7245283018867924</v>
      </c>
      <c r="G38">
        <f t="shared" si="1"/>
        <v>4</v>
      </c>
    </row>
    <row r="39" spans="1:7" x14ac:dyDescent="0.25">
      <c r="A39" t="s">
        <v>573</v>
      </c>
      <c r="B39" t="s">
        <v>82</v>
      </c>
      <c r="C39" t="s">
        <v>78</v>
      </c>
      <c r="D39" t="s">
        <v>83</v>
      </c>
      <c r="E39">
        <v>1.1000000000000001</v>
      </c>
      <c r="F39" s="4">
        <f t="shared" si="0"/>
        <v>0.58679245283018866</v>
      </c>
      <c r="G39">
        <f t="shared" si="1"/>
        <v>3</v>
      </c>
    </row>
    <row r="40" spans="1:7" x14ac:dyDescent="0.25">
      <c r="A40" t="s">
        <v>573</v>
      </c>
      <c r="B40" t="s">
        <v>84</v>
      </c>
      <c r="C40" t="s">
        <v>78</v>
      </c>
      <c r="D40" t="s">
        <v>85</v>
      </c>
      <c r="E40">
        <v>0.3</v>
      </c>
      <c r="F40" s="4">
        <f t="shared" si="0"/>
        <v>0.94716981132075473</v>
      </c>
      <c r="G40">
        <f t="shared" si="1"/>
        <v>5</v>
      </c>
    </row>
    <row r="41" spans="1:7" x14ac:dyDescent="0.25">
      <c r="A41" t="s">
        <v>573</v>
      </c>
      <c r="B41" t="s">
        <v>86</v>
      </c>
      <c r="C41" t="s">
        <v>87</v>
      </c>
      <c r="D41" t="s">
        <v>88</v>
      </c>
      <c r="E41">
        <v>0.8</v>
      </c>
      <c r="F41" s="4">
        <f t="shared" si="0"/>
        <v>0.7245283018867924</v>
      </c>
      <c r="G41">
        <f t="shared" si="1"/>
        <v>4</v>
      </c>
    </row>
    <row r="42" spans="1:7" x14ac:dyDescent="0.25">
      <c r="A42" t="s">
        <v>573</v>
      </c>
      <c r="B42" t="s">
        <v>89</v>
      </c>
      <c r="C42" t="s">
        <v>87</v>
      </c>
      <c r="D42" t="s">
        <v>90</v>
      </c>
      <c r="E42">
        <v>2.2000000000000002</v>
      </c>
      <c r="F42" s="4">
        <f t="shared" si="0"/>
        <v>0.29056603773584905</v>
      </c>
      <c r="G42">
        <f t="shared" si="1"/>
        <v>2</v>
      </c>
    </row>
    <row r="43" spans="1:7" x14ac:dyDescent="0.25">
      <c r="A43" t="s">
        <v>573</v>
      </c>
      <c r="B43" t="s">
        <v>91</v>
      </c>
      <c r="C43" t="s">
        <v>87</v>
      </c>
      <c r="D43" t="s">
        <v>92</v>
      </c>
      <c r="E43">
        <v>1.4</v>
      </c>
      <c r="F43" s="4">
        <f t="shared" si="0"/>
        <v>0.45471698113207548</v>
      </c>
      <c r="G43">
        <f t="shared" si="1"/>
        <v>3</v>
      </c>
    </row>
    <row r="44" spans="1:7" x14ac:dyDescent="0.25">
      <c r="A44" t="s">
        <v>573</v>
      </c>
      <c r="B44" t="s">
        <v>93</v>
      </c>
      <c r="C44" t="s">
        <v>87</v>
      </c>
      <c r="D44" t="s">
        <v>94</v>
      </c>
      <c r="E44">
        <v>4.3</v>
      </c>
      <c r="F44" s="4">
        <f t="shared" si="0"/>
        <v>0.10754716981132076</v>
      </c>
      <c r="G44">
        <f t="shared" si="1"/>
        <v>1</v>
      </c>
    </row>
    <row r="45" spans="1:7" x14ac:dyDescent="0.25">
      <c r="A45" t="s">
        <v>573</v>
      </c>
      <c r="B45" t="s">
        <v>95</v>
      </c>
      <c r="C45" t="s">
        <v>87</v>
      </c>
      <c r="D45" t="s">
        <v>96</v>
      </c>
      <c r="E45">
        <v>3</v>
      </c>
      <c r="F45" s="4">
        <f t="shared" si="0"/>
        <v>0.19433962264150945</v>
      </c>
      <c r="G45">
        <f t="shared" si="1"/>
        <v>1</v>
      </c>
    </row>
    <row r="46" spans="1:7" x14ac:dyDescent="0.25">
      <c r="A46" t="s">
        <v>573</v>
      </c>
      <c r="B46" t="s">
        <v>97</v>
      </c>
      <c r="C46" t="s">
        <v>87</v>
      </c>
      <c r="D46" t="s">
        <v>98</v>
      </c>
      <c r="E46">
        <v>0.9</v>
      </c>
      <c r="F46" s="4">
        <f t="shared" si="0"/>
        <v>0.67169811320754713</v>
      </c>
      <c r="G46">
        <f t="shared" si="1"/>
        <v>4</v>
      </c>
    </row>
    <row r="47" spans="1:7" x14ac:dyDescent="0.25">
      <c r="A47" t="s">
        <v>573</v>
      </c>
      <c r="B47" t="s">
        <v>99</v>
      </c>
      <c r="C47" t="s">
        <v>87</v>
      </c>
      <c r="D47" t="s">
        <v>100</v>
      </c>
      <c r="E47">
        <v>4.5999999999999996</v>
      </c>
      <c r="F47" s="4">
        <f t="shared" si="0"/>
        <v>7.5471698113207544E-2</v>
      </c>
      <c r="G47">
        <f t="shared" si="1"/>
        <v>1</v>
      </c>
    </row>
    <row r="48" spans="1:7" x14ac:dyDescent="0.25">
      <c r="A48" t="s">
        <v>573</v>
      </c>
      <c r="B48" t="s">
        <v>101</v>
      </c>
      <c r="C48" t="s">
        <v>87</v>
      </c>
      <c r="D48" t="s">
        <v>102</v>
      </c>
      <c r="E48">
        <v>3.5</v>
      </c>
      <c r="F48" s="4">
        <f t="shared" si="0"/>
        <v>0.16603773584905659</v>
      </c>
      <c r="G48">
        <f t="shared" si="1"/>
        <v>1</v>
      </c>
    </row>
    <row r="49" spans="1:7" x14ac:dyDescent="0.25">
      <c r="A49" t="s">
        <v>573</v>
      </c>
      <c r="B49" t="s">
        <v>103</v>
      </c>
      <c r="C49" t="s">
        <v>87</v>
      </c>
      <c r="D49" t="s">
        <v>104</v>
      </c>
      <c r="E49">
        <v>1.3</v>
      </c>
      <c r="F49" s="4">
        <f t="shared" si="0"/>
        <v>0.48490566037735849</v>
      </c>
      <c r="G49">
        <f t="shared" si="1"/>
        <v>3</v>
      </c>
    </row>
    <row r="50" spans="1:7" x14ac:dyDescent="0.25">
      <c r="A50" t="s">
        <v>573</v>
      </c>
      <c r="B50" t="s">
        <v>105</v>
      </c>
      <c r="C50" t="s">
        <v>87</v>
      </c>
      <c r="D50" t="s">
        <v>106</v>
      </c>
      <c r="E50">
        <v>3.8</v>
      </c>
      <c r="F50" s="4">
        <f t="shared" si="0"/>
        <v>0.13584905660377358</v>
      </c>
      <c r="G50">
        <f t="shared" si="1"/>
        <v>1</v>
      </c>
    </row>
    <row r="51" spans="1:7" x14ac:dyDescent="0.25">
      <c r="A51" t="s">
        <v>573</v>
      </c>
      <c r="B51" t="s">
        <v>107</v>
      </c>
      <c r="C51" t="s">
        <v>87</v>
      </c>
      <c r="D51" t="s">
        <v>108</v>
      </c>
      <c r="E51">
        <v>1.7</v>
      </c>
      <c r="F51" s="4">
        <f t="shared" si="0"/>
        <v>0.36603773584905658</v>
      </c>
      <c r="G51">
        <f t="shared" si="1"/>
        <v>2</v>
      </c>
    </row>
    <row r="52" spans="1:7" x14ac:dyDescent="0.25">
      <c r="A52" t="s">
        <v>573</v>
      </c>
      <c r="B52" t="s">
        <v>109</v>
      </c>
      <c r="C52" t="s">
        <v>110</v>
      </c>
      <c r="D52" t="s">
        <v>111</v>
      </c>
      <c r="E52">
        <v>5.2</v>
      </c>
      <c r="F52" s="4">
        <f t="shared" si="0"/>
        <v>3.5849056603773584E-2</v>
      </c>
      <c r="G52">
        <f t="shared" si="1"/>
        <v>1</v>
      </c>
    </row>
    <row r="53" spans="1:7" x14ac:dyDescent="0.25">
      <c r="A53" t="s">
        <v>573</v>
      </c>
      <c r="B53" t="s">
        <v>112</v>
      </c>
      <c r="C53" t="s">
        <v>110</v>
      </c>
      <c r="D53" t="s">
        <v>113</v>
      </c>
      <c r="E53">
        <v>1.3</v>
      </c>
      <c r="F53" s="4">
        <f t="shared" si="0"/>
        <v>0.48490566037735849</v>
      </c>
      <c r="G53">
        <f t="shared" si="1"/>
        <v>3</v>
      </c>
    </row>
    <row r="54" spans="1:7" x14ac:dyDescent="0.25">
      <c r="A54" t="s">
        <v>573</v>
      </c>
      <c r="B54" t="s">
        <v>114</v>
      </c>
      <c r="C54" t="s">
        <v>110</v>
      </c>
      <c r="D54" t="s">
        <v>115</v>
      </c>
      <c r="E54">
        <v>6.7</v>
      </c>
      <c r="F54" s="4">
        <f t="shared" si="0"/>
        <v>2.6415094339622643E-2</v>
      </c>
      <c r="G54">
        <f t="shared" si="1"/>
        <v>1</v>
      </c>
    </row>
    <row r="55" spans="1:7" x14ac:dyDescent="0.25">
      <c r="A55" t="s">
        <v>573</v>
      </c>
      <c r="B55" t="s">
        <v>116</v>
      </c>
      <c r="C55" t="s">
        <v>110</v>
      </c>
      <c r="D55" t="s">
        <v>117</v>
      </c>
      <c r="E55">
        <v>3.6</v>
      </c>
      <c r="F55" s="4">
        <f t="shared" si="0"/>
        <v>0.15094339622641509</v>
      </c>
      <c r="G55">
        <f t="shared" si="1"/>
        <v>1</v>
      </c>
    </row>
    <row r="56" spans="1:7" x14ac:dyDescent="0.25">
      <c r="A56" t="s">
        <v>573</v>
      </c>
      <c r="B56" t="s">
        <v>118</v>
      </c>
      <c r="C56" t="s">
        <v>110</v>
      </c>
      <c r="D56" t="s">
        <v>119</v>
      </c>
      <c r="E56">
        <v>1.7</v>
      </c>
      <c r="F56" s="4">
        <f t="shared" si="0"/>
        <v>0.36603773584905658</v>
      </c>
      <c r="G56">
        <f t="shared" si="1"/>
        <v>2</v>
      </c>
    </row>
    <row r="57" spans="1:7" x14ac:dyDescent="0.25">
      <c r="A57" t="s">
        <v>573</v>
      </c>
      <c r="B57" t="s">
        <v>120</v>
      </c>
      <c r="C57" t="s">
        <v>121</v>
      </c>
      <c r="D57" t="s">
        <v>122</v>
      </c>
      <c r="E57">
        <v>1.2</v>
      </c>
      <c r="F57" s="4">
        <f t="shared" si="0"/>
        <v>0.53396226415094339</v>
      </c>
      <c r="G57">
        <f t="shared" si="1"/>
        <v>3</v>
      </c>
    </row>
    <row r="58" spans="1:7" x14ac:dyDescent="0.25">
      <c r="A58" t="s">
        <v>573</v>
      </c>
      <c r="B58" t="s">
        <v>123</v>
      </c>
      <c r="C58" t="s">
        <v>121</v>
      </c>
      <c r="D58" t="s">
        <v>124</v>
      </c>
      <c r="E58">
        <v>0.4</v>
      </c>
      <c r="F58" s="4">
        <f t="shared" si="0"/>
        <v>0.88867924528301889</v>
      </c>
      <c r="G58">
        <f t="shared" si="1"/>
        <v>5</v>
      </c>
    </row>
    <row r="59" spans="1:7" x14ac:dyDescent="0.25">
      <c r="A59" t="s">
        <v>573</v>
      </c>
      <c r="B59" t="s">
        <v>135</v>
      </c>
      <c r="C59" t="s">
        <v>121</v>
      </c>
      <c r="D59" t="s">
        <v>136</v>
      </c>
      <c r="E59">
        <v>0.6</v>
      </c>
      <c r="F59" s="4">
        <f t="shared" si="0"/>
        <v>0.80566037735849061</v>
      </c>
      <c r="G59">
        <f t="shared" si="1"/>
        <v>5</v>
      </c>
    </row>
    <row r="60" spans="1:7" x14ac:dyDescent="0.25">
      <c r="A60" t="s">
        <v>573</v>
      </c>
      <c r="B60" t="s">
        <v>125</v>
      </c>
      <c r="C60" t="s">
        <v>121</v>
      </c>
      <c r="D60" t="s">
        <v>126</v>
      </c>
      <c r="E60">
        <v>0.3</v>
      </c>
      <c r="F60" s="4">
        <f t="shared" si="0"/>
        <v>0.94716981132075473</v>
      </c>
      <c r="G60">
        <f t="shared" si="1"/>
        <v>5</v>
      </c>
    </row>
    <row r="61" spans="1:7" x14ac:dyDescent="0.25">
      <c r="A61" t="s">
        <v>573</v>
      </c>
      <c r="B61" t="s">
        <v>127</v>
      </c>
      <c r="C61" t="s">
        <v>121</v>
      </c>
      <c r="D61" t="s">
        <v>128</v>
      </c>
      <c r="E61">
        <v>0.3</v>
      </c>
      <c r="F61" s="4">
        <f t="shared" si="0"/>
        <v>0.94716981132075473</v>
      </c>
      <c r="G61">
        <f t="shared" si="1"/>
        <v>5</v>
      </c>
    </row>
    <row r="62" spans="1:7" x14ac:dyDescent="0.25">
      <c r="A62" t="s">
        <v>573</v>
      </c>
      <c r="B62" t="s">
        <v>129</v>
      </c>
      <c r="C62" t="s">
        <v>121</v>
      </c>
      <c r="D62" t="s">
        <v>130</v>
      </c>
      <c r="E62">
        <v>1.1000000000000001</v>
      </c>
      <c r="F62" s="4">
        <f t="shared" si="0"/>
        <v>0.58679245283018866</v>
      </c>
      <c r="G62">
        <f t="shared" si="1"/>
        <v>3</v>
      </c>
    </row>
    <row r="63" spans="1:7" x14ac:dyDescent="0.25">
      <c r="A63" t="s">
        <v>573</v>
      </c>
      <c r="B63" t="s">
        <v>131</v>
      </c>
      <c r="C63" t="s">
        <v>121</v>
      </c>
      <c r="D63" t="s">
        <v>132</v>
      </c>
      <c r="E63">
        <v>0.3</v>
      </c>
      <c r="F63" s="4">
        <f t="shared" si="0"/>
        <v>0.94716981132075473</v>
      </c>
      <c r="G63">
        <f t="shared" si="1"/>
        <v>5</v>
      </c>
    </row>
    <row r="64" spans="1:7" x14ac:dyDescent="0.25">
      <c r="A64" t="s">
        <v>573</v>
      </c>
      <c r="B64" t="s">
        <v>133</v>
      </c>
      <c r="C64" t="s">
        <v>121</v>
      </c>
      <c r="D64" t="s">
        <v>134</v>
      </c>
      <c r="E64">
        <v>0.4</v>
      </c>
      <c r="F64" s="4">
        <f t="shared" si="0"/>
        <v>0.88867924528301889</v>
      </c>
      <c r="G64">
        <f t="shared" si="1"/>
        <v>5</v>
      </c>
    </row>
    <row r="65" spans="1:7" x14ac:dyDescent="0.25">
      <c r="A65" t="s">
        <v>573</v>
      </c>
      <c r="B65" t="s">
        <v>137</v>
      </c>
      <c r="C65" t="s">
        <v>121</v>
      </c>
      <c r="D65" t="s">
        <v>138</v>
      </c>
      <c r="E65">
        <v>0.2</v>
      </c>
      <c r="F65" s="4">
        <f t="shared" si="0"/>
        <v>0.98113207547169812</v>
      </c>
      <c r="G65">
        <f t="shared" si="1"/>
        <v>5</v>
      </c>
    </row>
    <row r="66" spans="1:7" x14ac:dyDescent="0.25">
      <c r="A66" t="s">
        <v>573</v>
      </c>
      <c r="B66" t="s">
        <v>139</v>
      </c>
      <c r="C66" t="s">
        <v>140</v>
      </c>
      <c r="D66" t="s">
        <v>141</v>
      </c>
      <c r="E66">
        <v>1.7</v>
      </c>
      <c r="F66" s="4">
        <f t="shared" ref="F66:F129" si="2">_xlfn.RANK.AVG(E66,E$2:E$266)/COUNTIF(E$2:E$266,"&gt;0")</f>
        <v>0.36603773584905658</v>
      </c>
      <c r="G66">
        <f t="shared" ref="G66:G129" si="3">FLOOR((F66+0.1999999999)/0.2,1)</f>
        <v>2</v>
      </c>
    </row>
    <row r="67" spans="1:7" x14ac:dyDescent="0.25">
      <c r="A67" t="s">
        <v>573</v>
      </c>
      <c r="B67" t="s">
        <v>142</v>
      </c>
      <c r="C67" t="s">
        <v>140</v>
      </c>
      <c r="D67" t="s">
        <v>143</v>
      </c>
      <c r="E67">
        <v>2.4</v>
      </c>
      <c r="F67" s="4">
        <f t="shared" si="2"/>
        <v>0.25849056603773585</v>
      </c>
      <c r="G67">
        <f t="shared" si="3"/>
        <v>2</v>
      </c>
    </row>
    <row r="68" spans="1:7" x14ac:dyDescent="0.25">
      <c r="A68" t="s">
        <v>573</v>
      </c>
      <c r="B68" t="s">
        <v>144</v>
      </c>
      <c r="C68" t="s">
        <v>140</v>
      </c>
      <c r="D68" t="s">
        <v>145</v>
      </c>
      <c r="E68">
        <v>2.2999999999999998</v>
      </c>
      <c r="F68" s="4">
        <f t="shared" si="2"/>
        <v>0.26981132075471698</v>
      </c>
      <c r="G68">
        <f t="shared" si="3"/>
        <v>2</v>
      </c>
    </row>
    <row r="69" spans="1:7" x14ac:dyDescent="0.25">
      <c r="A69" t="s">
        <v>573</v>
      </c>
      <c r="B69" t="s">
        <v>146</v>
      </c>
      <c r="C69" t="s">
        <v>140</v>
      </c>
      <c r="D69" t="s">
        <v>147</v>
      </c>
      <c r="E69">
        <v>3.4</v>
      </c>
      <c r="F69" s="4">
        <f t="shared" si="2"/>
        <v>0.17358490566037735</v>
      </c>
      <c r="G69">
        <f t="shared" si="3"/>
        <v>1</v>
      </c>
    </row>
    <row r="70" spans="1:7" x14ac:dyDescent="0.25">
      <c r="A70" t="s">
        <v>573</v>
      </c>
      <c r="B70" t="s">
        <v>148</v>
      </c>
      <c r="C70" t="s">
        <v>140</v>
      </c>
      <c r="D70" t="s">
        <v>149</v>
      </c>
      <c r="E70">
        <v>2.2000000000000002</v>
      </c>
      <c r="F70" s="4">
        <f t="shared" si="2"/>
        <v>0.29056603773584905</v>
      </c>
      <c r="G70">
        <f t="shared" si="3"/>
        <v>2</v>
      </c>
    </row>
    <row r="71" spans="1:7" x14ac:dyDescent="0.25">
      <c r="A71" t="s">
        <v>573</v>
      </c>
      <c r="B71" t="s">
        <v>150</v>
      </c>
      <c r="C71" t="s">
        <v>140</v>
      </c>
      <c r="D71" t="s">
        <v>151</v>
      </c>
      <c r="E71">
        <v>3.7</v>
      </c>
      <c r="F71" s="4">
        <f t="shared" si="2"/>
        <v>0.13962264150943396</v>
      </c>
      <c r="G71">
        <f t="shared" si="3"/>
        <v>1</v>
      </c>
    </row>
    <row r="72" spans="1:7" x14ac:dyDescent="0.25">
      <c r="A72" t="s">
        <v>573</v>
      </c>
      <c r="B72" t="s">
        <v>152</v>
      </c>
      <c r="C72" t="s">
        <v>140</v>
      </c>
      <c r="D72" t="s">
        <v>153</v>
      </c>
      <c r="E72">
        <v>4.5</v>
      </c>
      <c r="F72" s="4">
        <f t="shared" si="2"/>
        <v>8.8679245283018862E-2</v>
      </c>
      <c r="G72">
        <f t="shared" si="3"/>
        <v>1</v>
      </c>
    </row>
    <row r="73" spans="1:7" x14ac:dyDescent="0.25">
      <c r="A73" t="s">
        <v>573</v>
      </c>
      <c r="B73" t="s">
        <v>154</v>
      </c>
      <c r="C73" t="s">
        <v>155</v>
      </c>
      <c r="D73" t="s">
        <v>156</v>
      </c>
      <c r="E73">
        <v>0.1</v>
      </c>
      <c r="F73" s="4">
        <f t="shared" si="2"/>
        <v>0.99622641509433962</v>
      </c>
      <c r="G73">
        <f t="shared" si="3"/>
        <v>5</v>
      </c>
    </row>
    <row r="74" spans="1:7" x14ac:dyDescent="0.25">
      <c r="A74" t="s">
        <v>573</v>
      </c>
      <c r="B74" t="s">
        <v>157</v>
      </c>
      <c r="C74" t="s">
        <v>155</v>
      </c>
      <c r="D74" t="s">
        <v>158</v>
      </c>
      <c r="E74">
        <v>4.5</v>
      </c>
      <c r="F74" s="4">
        <f t="shared" si="2"/>
        <v>8.8679245283018862E-2</v>
      </c>
      <c r="G74">
        <f t="shared" si="3"/>
        <v>1</v>
      </c>
    </row>
    <row r="75" spans="1:7" x14ac:dyDescent="0.25">
      <c r="A75" t="s">
        <v>573</v>
      </c>
      <c r="B75" t="s">
        <v>159</v>
      </c>
      <c r="C75" t="s">
        <v>155</v>
      </c>
      <c r="D75" t="s">
        <v>160</v>
      </c>
      <c r="E75">
        <v>1</v>
      </c>
      <c r="F75" s="4">
        <f t="shared" si="2"/>
        <v>0.63396226415094337</v>
      </c>
      <c r="G75">
        <f t="shared" si="3"/>
        <v>4</v>
      </c>
    </row>
    <row r="76" spans="1:7" x14ac:dyDescent="0.25">
      <c r="A76" t="s">
        <v>573</v>
      </c>
      <c r="B76" t="s">
        <v>161</v>
      </c>
      <c r="C76" t="s">
        <v>155</v>
      </c>
      <c r="D76" t="s">
        <v>162</v>
      </c>
      <c r="E76">
        <v>2.9</v>
      </c>
      <c r="F76" s="4">
        <f t="shared" si="2"/>
        <v>0.21509433962264152</v>
      </c>
      <c r="G76">
        <f t="shared" si="3"/>
        <v>2</v>
      </c>
    </row>
    <row r="77" spans="1:7" x14ac:dyDescent="0.25">
      <c r="A77" t="s">
        <v>573</v>
      </c>
      <c r="B77" t="s">
        <v>163</v>
      </c>
      <c r="C77" t="s">
        <v>155</v>
      </c>
      <c r="D77" t="s">
        <v>164</v>
      </c>
      <c r="E77">
        <v>1</v>
      </c>
      <c r="F77" s="4">
        <f t="shared" si="2"/>
        <v>0.63396226415094337</v>
      </c>
      <c r="G77">
        <f t="shared" si="3"/>
        <v>4</v>
      </c>
    </row>
    <row r="78" spans="1:7" x14ac:dyDescent="0.25">
      <c r="A78" t="s">
        <v>573</v>
      </c>
      <c r="B78" t="s">
        <v>165</v>
      </c>
      <c r="C78" t="s">
        <v>155</v>
      </c>
      <c r="D78" t="s">
        <v>166</v>
      </c>
      <c r="E78">
        <v>0.4</v>
      </c>
      <c r="F78" s="4">
        <f t="shared" si="2"/>
        <v>0.88867924528301889</v>
      </c>
      <c r="G78">
        <f t="shared" si="3"/>
        <v>5</v>
      </c>
    </row>
    <row r="79" spans="1:7" x14ac:dyDescent="0.25">
      <c r="A79" t="s">
        <v>573</v>
      </c>
      <c r="B79" t="s">
        <v>167</v>
      </c>
      <c r="C79" t="s">
        <v>155</v>
      </c>
      <c r="D79" t="s">
        <v>168</v>
      </c>
      <c r="E79">
        <v>3</v>
      </c>
      <c r="F79" s="4">
        <f t="shared" si="2"/>
        <v>0.19433962264150945</v>
      </c>
      <c r="G79">
        <f t="shared" si="3"/>
        <v>1</v>
      </c>
    </row>
    <row r="80" spans="1:7" x14ac:dyDescent="0.25">
      <c r="A80" t="s">
        <v>573</v>
      </c>
      <c r="B80" t="s">
        <v>169</v>
      </c>
      <c r="C80" t="s">
        <v>155</v>
      </c>
      <c r="D80" t="s">
        <v>170</v>
      </c>
      <c r="E80">
        <v>7.8</v>
      </c>
      <c r="F80" s="4">
        <f t="shared" si="2"/>
        <v>1.8867924528301886E-2</v>
      </c>
      <c r="G80">
        <f t="shared" si="3"/>
        <v>1</v>
      </c>
    </row>
    <row r="81" spans="1:7" x14ac:dyDescent="0.25">
      <c r="A81" t="s">
        <v>573</v>
      </c>
      <c r="B81" t="s">
        <v>171</v>
      </c>
      <c r="C81" t="s">
        <v>172</v>
      </c>
      <c r="D81" t="s">
        <v>173</v>
      </c>
      <c r="E81">
        <v>1.3</v>
      </c>
      <c r="F81" s="4">
        <f t="shared" si="2"/>
        <v>0.48490566037735849</v>
      </c>
      <c r="G81">
        <f t="shared" si="3"/>
        <v>3</v>
      </c>
    </row>
    <row r="82" spans="1:7" x14ac:dyDescent="0.25">
      <c r="A82" t="s">
        <v>573</v>
      </c>
      <c r="B82" t="s">
        <v>174</v>
      </c>
      <c r="C82" t="s">
        <v>172</v>
      </c>
      <c r="D82" t="s">
        <v>175</v>
      </c>
      <c r="E82">
        <v>1.5</v>
      </c>
      <c r="F82" s="4">
        <f t="shared" si="2"/>
        <v>0.42830188679245285</v>
      </c>
      <c r="G82">
        <f t="shared" si="3"/>
        <v>3</v>
      </c>
    </row>
    <row r="83" spans="1:7" x14ac:dyDescent="0.25">
      <c r="A83" t="s">
        <v>573</v>
      </c>
      <c r="B83" t="s">
        <v>176</v>
      </c>
      <c r="C83" t="s">
        <v>172</v>
      </c>
      <c r="D83" t="s">
        <v>177</v>
      </c>
      <c r="E83">
        <v>1.6</v>
      </c>
      <c r="F83" s="4">
        <f t="shared" si="2"/>
        <v>0.39433962264150946</v>
      </c>
      <c r="G83">
        <f t="shared" si="3"/>
        <v>2</v>
      </c>
    </row>
    <row r="84" spans="1:7" x14ac:dyDescent="0.25">
      <c r="A84" t="s">
        <v>573</v>
      </c>
      <c r="B84" t="s">
        <v>178</v>
      </c>
      <c r="C84" t="s">
        <v>172</v>
      </c>
      <c r="D84" t="s">
        <v>179</v>
      </c>
      <c r="E84">
        <v>1.7</v>
      </c>
      <c r="F84" s="4">
        <f t="shared" si="2"/>
        <v>0.36603773584905658</v>
      </c>
      <c r="G84">
        <f t="shared" si="3"/>
        <v>2</v>
      </c>
    </row>
    <row r="85" spans="1:7" x14ac:dyDescent="0.25">
      <c r="A85" t="s">
        <v>573</v>
      </c>
      <c r="B85" t="s">
        <v>180</v>
      </c>
      <c r="C85" t="s">
        <v>172</v>
      </c>
      <c r="D85" t="s">
        <v>181</v>
      </c>
      <c r="E85">
        <v>2.2000000000000002</v>
      </c>
      <c r="F85" s="4">
        <f t="shared" si="2"/>
        <v>0.29056603773584905</v>
      </c>
      <c r="G85">
        <f t="shared" si="3"/>
        <v>2</v>
      </c>
    </row>
    <row r="86" spans="1:7" x14ac:dyDescent="0.25">
      <c r="A86" t="s">
        <v>573</v>
      </c>
      <c r="B86" t="s">
        <v>182</v>
      </c>
      <c r="C86" t="s">
        <v>172</v>
      </c>
      <c r="D86" t="s">
        <v>183</v>
      </c>
      <c r="E86">
        <v>0.5</v>
      </c>
      <c r="F86" s="4">
        <f t="shared" si="2"/>
        <v>0.83207547169811324</v>
      </c>
      <c r="G86">
        <f t="shared" si="3"/>
        <v>5</v>
      </c>
    </row>
    <row r="87" spans="1:7" x14ac:dyDescent="0.25">
      <c r="A87" t="s">
        <v>573</v>
      </c>
      <c r="B87" t="s">
        <v>184</v>
      </c>
      <c r="C87" t="s">
        <v>172</v>
      </c>
      <c r="D87" t="s">
        <v>185</v>
      </c>
      <c r="E87">
        <v>1.2</v>
      </c>
      <c r="F87" s="4">
        <f t="shared" si="2"/>
        <v>0.53396226415094339</v>
      </c>
      <c r="G87">
        <f t="shared" si="3"/>
        <v>3</v>
      </c>
    </row>
    <row r="88" spans="1:7" x14ac:dyDescent="0.25">
      <c r="A88" t="s">
        <v>573</v>
      </c>
      <c r="B88" t="s">
        <v>186</v>
      </c>
      <c r="C88" t="s">
        <v>172</v>
      </c>
      <c r="D88" t="s">
        <v>187</v>
      </c>
      <c r="E88">
        <v>1.8</v>
      </c>
      <c r="F88" s="4">
        <f t="shared" si="2"/>
        <v>0.34150943396226413</v>
      </c>
      <c r="G88">
        <f t="shared" si="3"/>
        <v>2</v>
      </c>
    </row>
    <row r="89" spans="1:7" x14ac:dyDescent="0.25">
      <c r="A89" t="s">
        <v>573</v>
      </c>
      <c r="B89" t="s">
        <v>188</v>
      </c>
      <c r="C89" t="s">
        <v>172</v>
      </c>
      <c r="D89" t="s">
        <v>189</v>
      </c>
      <c r="E89">
        <v>0.7</v>
      </c>
      <c r="F89" s="4">
        <f t="shared" si="2"/>
        <v>0.78113207547169816</v>
      </c>
      <c r="G89">
        <f t="shared" si="3"/>
        <v>4</v>
      </c>
    </row>
    <row r="90" spans="1:7" x14ac:dyDescent="0.25">
      <c r="A90" t="s">
        <v>573</v>
      </c>
      <c r="B90" t="s">
        <v>190</v>
      </c>
      <c r="C90" t="s">
        <v>172</v>
      </c>
      <c r="D90" t="s">
        <v>191</v>
      </c>
      <c r="E90">
        <v>0.8</v>
      </c>
      <c r="F90" s="4">
        <f t="shared" si="2"/>
        <v>0.7245283018867924</v>
      </c>
      <c r="G90">
        <f t="shared" si="3"/>
        <v>4</v>
      </c>
    </row>
    <row r="91" spans="1:7" x14ac:dyDescent="0.25">
      <c r="A91" t="s">
        <v>573</v>
      </c>
      <c r="B91" t="s">
        <v>192</v>
      </c>
      <c r="C91" t="s">
        <v>172</v>
      </c>
      <c r="D91" t="s">
        <v>193</v>
      </c>
      <c r="E91">
        <v>0.9</v>
      </c>
      <c r="F91" s="4">
        <f t="shared" si="2"/>
        <v>0.67169811320754713</v>
      </c>
      <c r="G91">
        <f t="shared" si="3"/>
        <v>4</v>
      </c>
    </row>
    <row r="92" spans="1:7" x14ac:dyDescent="0.25">
      <c r="A92" t="s">
        <v>573</v>
      </c>
      <c r="B92" t="s">
        <v>194</v>
      </c>
      <c r="C92" t="s">
        <v>195</v>
      </c>
      <c r="D92" t="s">
        <v>196</v>
      </c>
      <c r="E92">
        <v>2.2000000000000002</v>
      </c>
      <c r="F92" s="4">
        <f t="shared" si="2"/>
        <v>0.29056603773584905</v>
      </c>
      <c r="G92">
        <f t="shared" si="3"/>
        <v>2</v>
      </c>
    </row>
    <row r="93" spans="1:7" x14ac:dyDescent="0.25">
      <c r="A93" t="s">
        <v>573</v>
      </c>
      <c r="B93" t="s">
        <v>197</v>
      </c>
      <c r="C93" t="s">
        <v>195</v>
      </c>
      <c r="D93" t="s">
        <v>198</v>
      </c>
      <c r="E93">
        <v>0.2</v>
      </c>
      <c r="F93" s="4">
        <f t="shared" si="2"/>
        <v>0.98113207547169812</v>
      </c>
      <c r="G93">
        <f t="shared" si="3"/>
        <v>5</v>
      </c>
    </row>
    <row r="94" spans="1:7" x14ac:dyDescent="0.25">
      <c r="A94" t="s">
        <v>573</v>
      </c>
      <c r="B94" t="s">
        <v>199</v>
      </c>
      <c r="C94" t="s">
        <v>195</v>
      </c>
      <c r="D94" t="s">
        <v>200</v>
      </c>
      <c r="E94">
        <v>0.8</v>
      </c>
      <c r="F94" s="4">
        <f t="shared" si="2"/>
        <v>0.7245283018867924</v>
      </c>
      <c r="G94">
        <f t="shared" si="3"/>
        <v>4</v>
      </c>
    </row>
    <row r="95" spans="1:7" x14ac:dyDescent="0.25">
      <c r="A95" t="s">
        <v>573</v>
      </c>
      <c r="B95" t="s">
        <v>201</v>
      </c>
      <c r="C95" t="s">
        <v>195</v>
      </c>
      <c r="D95" t="s">
        <v>202</v>
      </c>
      <c r="E95">
        <v>1.5</v>
      </c>
      <c r="F95" s="4">
        <f t="shared" si="2"/>
        <v>0.42830188679245285</v>
      </c>
      <c r="G95">
        <f t="shared" si="3"/>
        <v>3</v>
      </c>
    </row>
    <row r="96" spans="1:7" x14ac:dyDescent="0.25">
      <c r="A96" t="s">
        <v>573</v>
      </c>
      <c r="B96" t="s">
        <v>203</v>
      </c>
      <c r="C96" t="s">
        <v>195</v>
      </c>
      <c r="D96" t="s">
        <v>204</v>
      </c>
      <c r="E96">
        <v>1.1000000000000001</v>
      </c>
      <c r="F96" s="4">
        <f t="shared" si="2"/>
        <v>0.58679245283018866</v>
      </c>
      <c r="G96">
        <f t="shared" si="3"/>
        <v>3</v>
      </c>
    </row>
    <row r="97" spans="1:7" x14ac:dyDescent="0.25">
      <c r="A97" t="s">
        <v>573</v>
      </c>
      <c r="B97" t="s">
        <v>205</v>
      </c>
      <c r="C97" t="s">
        <v>195</v>
      </c>
      <c r="D97" t="s">
        <v>206</v>
      </c>
      <c r="E97">
        <v>1.5</v>
      </c>
      <c r="F97" s="4">
        <f t="shared" si="2"/>
        <v>0.42830188679245285</v>
      </c>
      <c r="G97">
        <f t="shared" si="3"/>
        <v>3</v>
      </c>
    </row>
    <row r="98" spans="1:7" x14ac:dyDescent="0.25">
      <c r="A98" t="s">
        <v>573</v>
      </c>
      <c r="B98" t="s">
        <v>207</v>
      </c>
      <c r="C98" t="s">
        <v>195</v>
      </c>
      <c r="D98" t="s">
        <v>208</v>
      </c>
      <c r="E98">
        <v>0.5</v>
      </c>
      <c r="F98" s="4">
        <f t="shared" si="2"/>
        <v>0.83207547169811324</v>
      </c>
      <c r="G98">
        <f t="shared" si="3"/>
        <v>5</v>
      </c>
    </row>
    <row r="99" spans="1:7" x14ac:dyDescent="0.25">
      <c r="A99" t="s">
        <v>573</v>
      </c>
      <c r="B99" t="s">
        <v>209</v>
      </c>
      <c r="C99" t="s">
        <v>195</v>
      </c>
      <c r="D99" t="s">
        <v>210</v>
      </c>
      <c r="E99">
        <v>2</v>
      </c>
      <c r="F99" s="4">
        <f t="shared" si="2"/>
        <v>0.31509433962264149</v>
      </c>
      <c r="G99">
        <f t="shared" si="3"/>
        <v>2</v>
      </c>
    </row>
    <row r="100" spans="1:7" x14ac:dyDescent="0.25">
      <c r="A100" t="s">
        <v>573</v>
      </c>
      <c r="B100" t="s">
        <v>211</v>
      </c>
      <c r="C100" t="s">
        <v>195</v>
      </c>
      <c r="D100" t="s">
        <v>212</v>
      </c>
      <c r="E100">
        <v>2.2000000000000002</v>
      </c>
      <c r="F100" s="4">
        <f t="shared" si="2"/>
        <v>0.29056603773584905</v>
      </c>
      <c r="G100">
        <f t="shared" si="3"/>
        <v>2</v>
      </c>
    </row>
    <row r="101" spans="1:7" x14ac:dyDescent="0.25">
      <c r="A101" t="s">
        <v>573</v>
      </c>
      <c r="B101" t="s">
        <v>213</v>
      </c>
      <c r="C101" t="s">
        <v>195</v>
      </c>
      <c r="D101" t="s">
        <v>214</v>
      </c>
      <c r="E101">
        <v>1.4</v>
      </c>
      <c r="F101" s="4">
        <f t="shared" si="2"/>
        <v>0.45471698113207548</v>
      </c>
      <c r="G101">
        <f t="shared" si="3"/>
        <v>3</v>
      </c>
    </row>
    <row r="102" spans="1:7" x14ac:dyDescent="0.25">
      <c r="A102" t="s">
        <v>573</v>
      </c>
      <c r="B102" t="s">
        <v>215</v>
      </c>
      <c r="C102" t="s">
        <v>195</v>
      </c>
      <c r="D102" t="s">
        <v>216</v>
      </c>
      <c r="E102">
        <v>0.3</v>
      </c>
      <c r="F102" s="4">
        <f t="shared" si="2"/>
        <v>0.94716981132075473</v>
      </c>
      <c r="G102">
        <f t="shared" si="3"/>
        <v>5</v>
      </c>
    </row>
    <row r="103" spans="1:7" x14ac:dyDescent="0.25">
      <c r="A103" t="s">
        <v>573</v>
      </c>
      <c r="B103" t="s">
        <v>217</v>
      </c>
      <c r="C103" t="s">
        <v>195</v>
      </c>
      <c r="D103" t="s">
        <v>218</v>
      </c>
      <c r="E103">
        <v>0.7</v>
      </c>
      <c r="F103" s="4">
        <f t="shared" si="2"/>
        <v>0.78113207547169816</v>
      </c>
      <c r="G103">
        <f t="shared" si="3"/>
        <v>4</v>
      </c>
    </row>
    <row r="104" spans="1:7" x14ac:dyDescent="0.25">
      <c r="A104" t="s">
        <v>573</v>
      </c>
      <c r="B104" t="s">
        <v>219</v>
      </c>
      <c r="C104" t="s">
        <v>220</v>
      </c>
      <c r="D104" t="s">
        <v>221</v>
      </c>
      <c r="E104">
        <v>1.8</v>
      </c>
      <c r="F104" s="4">
        <f t="shared" si="2"/>
        <v>0.34150943396226413</v>
      </c>
      <c r="G104">
        <f t="shared" si="3"/>
        <v>2</v>
      </c>
    </row>
    <row r="105" spans="1:7" x14ac:dyDescent="0.25">
      <c r="A105" t="s">
        <v>573</v>
      </c>
      <c r="B105" t="s">
        <v>222</v>
      </c>
      <c r="C105" t="s">
        <v>220</v>
      </c>
      <c r="D105" t="s">
        <v>223</v>
      </c>
      <c r="E105">
        <v>2.7</v>
      </c>
      <c r="F105" s="4">
        <f t="shared" si="2"/>
        <v>0.23962264150943396</v>
      </c>
      <c r="G105">
        <f t="shared" si="3"/>
        <v>2</v>
      </c>
    </row>
    <row r="106" spans="1:7" x14ac:dyDescent="0.25">
      <c r="A106" t="s">
        <v>573</v>
      </c>
      <c r="B106" t="s">
        <v>224</v>
      </c>
      <c r="C106" t="s">
        <v>220</v>
      </c>
      <c r="D106" t="s">
        <v>225</v>
      </c>
      <c r="E106">
        <v>0.8</v>
      </c>
      <c r="F106" s="4">
        <f t="shared" si="2"/>
        <v>0.7245283018867924</v>
      </c>
      <c r="G106">
        <f t="shared" si="3"/>
        <v>4</v>
      </c>
    </row>
    <row r="107" spans="1:7" x14ac:dyDescent="0.25">
      <c r="A107" t="s">
        <v>573</v>
      </c>
      <c r="B107" t="s">
        <v>226</v>
      </c>
      <c r="C107" t="s">
        <v>220</v>
      </c>
      <c r="D107" t="s">
        <v>227</v>
      </c>
      <c r="E107">
        <v>1.8</v>
      </c>
      <c r="F107" s="4">
        <f t="shared" si="2"/>
        <v>0.34150943396226413</v>
      </c>
      <c r="G107">
        <f t="shared" si="3"/>
        <v>2</v>
      </c>
    </row>
    <row r="108" spans="1:7" x14ac:dyDescent="0.25">
      <c r="A108" t="s">
        <v>573</v>
      </c>
      <c r="B108" t="s">
        <v>246</v>
      </c>
      <c r="C108" t="s">
        <v>220</v>
      </c>
      <c r="D108" t="s">
        <v>247</v>
      </c>
      <c r="E108">
        <v>1.2</v>
      </c>
      <c r="F108" s="4">
        <f t="shared" si="2"/>
        <v>0.53396226415094339</v>
      </c>
      <c r="G108">
        <f t="shared" si="3"/>
        <v>3</v>
      </c>
    </row>
    <row r="109" spans="1:7" x14ac:dyDescent="0.25">
      <c r="A109" t="s">
        <v>573</v>
      </c>
      <c r="B109" t="s">
        <v>252</v>
      </c>
      <c r="C109" t="s">
        <v>220</v>
      </c>
      <c r="D109" t="s">
        <v>253</v>
      </c>
      <c r="E109">
        <v>1.1000000000000001</v>
      </c>
      <c r="F109" s="4">
        <f t="shared" si="2"/>
        <v>0.58679245283018866</v>
      </c>
      <c r="G109">
        <f t="shared" si="3"/>
        <v>3</v>
      </c>
    </row>
    <row r="110" spans="1:7" x14ac:dyDescent="0.25">
      <c r="A110" t="s">
        <v>573</v>
      </c>
      <c r="B110" t="s">
        <v>228</v>
      </c>
      <c r="C110" t="s">
        <v>220</v>
      </c>
      <c r="D110" t="s">
        <v>229</v>
      </c>
      <c r="E110">
        <v>5.0999999999999996</v>
      </c>
      <c r="F110" s="4">
        <f t="shared" si="2"/>
        <v>4.5283018867924525E-2</v>
      </c>
      <c r="G110">
        <f t="shared" si="3"/>
        <v>1</v>
      </c>
    </row>
    <row r="111" spans="1:7" x14ac:dyDescent="0.25">
      <c r="A111" t="s">
        <v>573</v>
      </c>
      <c r="B111" t="s">
        <v>230</v>
      </c>
      <c r="C111" t="s">
        <v>220</v>
      </c>
      <c r="D111" t="s">
        <v>231</v>
      </c>
      <c r="E111">
        <v>1.5</v>
      </c>
      <c r="F111" s="4">
        <f t="shared" si="2"/>
        <v>0.42830188679245285</v>
      </c>
      <c r="G111">
        <f t="shared" si="3"/>
        <v>3</v>
      </c>
    </row>
    <row r="112" spans="1:7" x14ac:dyDescent="0.25">
      <c r="A112" t="s">
        <v>573</v>
      </c>
      <c r="B112" t="s">
        <v>248</v>
      </c>
      <c r="C112" t="s">
        <v>220</v>
      </c>
      <c r="D112" t="s">
        <v>249</v>
      </c>
      <c r="E112">
        <v>6.5</v>
      </c>
      <c r="F112" s="4">
        <f t="shared" si="2"/>
        <v>3.0188679245283019E-2</v>
      </c>
      <c r="G112">
        <f t="shared" si="3"/>
        <v>1</v>
      </c>
    </row>
    <row r="113" spans="1:7" x14ac:dyDescent="0.25">
      <c r="A113" t="s">
        <v>573</v>
      </c>
      <c r="B113" t="s">
        <v>232</v>
      </c>
      <c r="C113" t="s">
        <v>220</v>
      </c>
      <c r="D113" t="s">
        <v>233</v>
      </c>
      <c r="E113">
        <v>1.2</v>
      </c>
      <c r="F113" s="4">
        <f t="shared" si="2"/>
        <v>0.53396226415094339</v>
      </c>
      <c r="G113">
        <f t="shared" si="3"/>
        <v>3</v>
      </c>
    </row>
    <row r="114" spans="1:7" x14ac:dyDescent="0.25">
      <c r="A114" t="s">
        <v>573</v>
      </c>
      <c r="B114" t="s">
        <v>234</v>
      </c>
      <c r="C114" t="s">
        <v>220</v>
      </c>
      <c r="D114" t="s">
        <v>235</v>
      </c>
      <c r="E114">
        <v>1.2</v>
      </c>
      <c r="F114" s="4">
        <f t="shared" si="2"/>
        <v>0.53396226415094339</v>
      </c>
      <c r="G114">
        <f t="shared" si="3"/>
        <v>3</v>
      </c>
    </row>
    <row r="115" spans="1:7" x14ac:dyDescent="0.25">
      <c r="A115" t="s">
        <v>573</v>
      </c>
      <c r="B115" t="s">
        <v>236</v>
      </c>
      <c r="C115" t="s">
        <v>220</v>
      </c>
      <c r="D115" t="s">
        <v>237</v>
      </c>
      <c r="E115">
        <v>3.9</v>
      </c>
      <c r="F115" s="4">
        <f t="shared" si="2"/>
        <v>0.13018867924528302</v>
      </c>
      <c r="G115">
        <f t="shared" si="3"/>
        <v>1</v>
      </c>
    </row>
    <row r="116" spans="1:7" x14ac:dyDescent="0.25">
      <c r="A116" t="s">
        <v>573</v>
      </c>
      <c r="B116" t="s">
        <v>238</v>
      </c>
      <c r="C116" t="s">
        <v>220</v>
      </c>
      <c r="D116" t="s">
        <v>239</v>
      </c>
      <c r="E116">
        <v>1.1000000000000001</v>
      </c>
      <c r="F116" s="4">
        <f t="shared" si="2"/>
        <v>0.58679245283018866</v>
      </c>
      <c r="G116">
        <f t="shared" si="3"/>
        <v>3</v>
      </c>
    </row>
    <row r="117" spans="1:7" x14ac:dyDescent="0.25">
      <c r="A117" t="s">
        <v>573</v>
      </c>
      <c r="B117" t="s">
        <v>240</v>
      </c>
      <c r="C117" t="s">
        <v>220</v>
      </c>
      <c r="D117" t="s">
        <v>241</v>
      </c>
      <c r="E117">
        <v>2.2999999999999998</v>
      </c>
      <c r="F117" s="4">
        <f t="shared" si="2"/>
        <v>0.26981132075471698</v>
      </c>
      <c r="G117">
        <f t="shared" si="3"/>
        <v>2</v>
      </c>
    </row>
    <row r="118" spans="1:7" x14ac:dyDescent="0.25">
      <c r="A118" t="s">
        <v>573</v>
      </c>
      <c r="B118" t="s">
        <v>254</v>
      </c>
      <c r="C118" t="s">
        <v>220</v>
      </c>
      <c r="D118" t="s">
        <v>255</v>
      </c>
      <c r="E118">
        <v>0.2</v>
      </c>
      <c r="F118" s="4">
        <f t="shared" si="2"/>
        <v>0.98113207547169812</v>
      </c>
      <c r="G118">
        <f t="shared" si="3"/>
        <v>5</v>
      </c>
    </row>
    <row r="119" spans="1:7" x14ac:dyDescent="0.25">
      <c r="A119" t="s">
        <v>573</v>
      </c>
      <c r="B119" t="s">
        <v>250</v>
      </c>
      <c r="C119" t="s">
        <v>220</v>
      </c>
      <c r="D119" t="s">
        <v>251</v>
      </c>
      <c r="E119">
        <v>2.2999999999999998</v>
      </c>
      <c r="F119" s="4">
        <f t="shared" si="2"/>
        <v>0.26981132075471698</v>
      </c>
      <c r="G119">
        <f t="shared" si="3"/>
        <v>2</v>
      </c>
    </row>
    <row r="120" spans="1:7" x14ac:dyDescent="0.25">
      <c r="A120" t="s">
        <v>573</v>
      </c>
      <c r="B120" t="s">
        <v>242</v>
      </c>
      <c r="C120" t="s">
        <v>220</v>
      </c>
      <c r="D120" t="s">
        <v>243</v>
      </c>
      <c r="E120">
        <v>0.9</v>
      </c>
      <c r="F120" s="4">
        <f t="shared" si="2"/>
        <v>0.67169811320754713</v>
      </c>
      <c r="G120">
        <f t="shared" si="3"/>
        <v>4</v>
      </c>
    </row>
    <row r="121" spans="1:7" x14ac:dyDescent="0.25">
      <c r="A121" t="s">
        <v>573</v>
      </c>
      <c r="B121" t="s">
        <v>244</v>
      </c>
      <c r="C121" t="s">
        <v>220</v>
      </c>
      <c r="D121" t="s">
        <v>245</v>
      </c>
      <c r="E121">
        <v>0.6</v>
      </c>
      <c r="F121" s="4">
        <f t="shared" si="2"/>
        <v>0.80566037735849061</v>
      </c>
      <c r="G121">
        <f t="shared" si="3"/>
        <v>5</v>
      </c>
    </row>
    <row r="122" spans="1:7" x14ac:dyDescent="0.25">
      <c r="A122" t="s">
        <v>573</v>
      </c>
      <c r="B122" t="s">
        <v>256</v>
      </c>
      <c r="C122" t="s">
        <v>257</v>
      </c>
      <c r="D122" t="s">
        <v>258</v>
      </c>
      <c r="E122">
        <v>0.8</v>
      </c>
      <c r="F122" s="4">
        <f t="shared" si="2"/>
        <v>0.7245283018867924</v>
      </c>
      <c r="G122">
        <f t="shared" si="3"/>
        <v>4</v>
      </c>
    </row>
    <row r="123" spans="1:7" x14ac:dyDescent="0.25">
      <c r="A123" t="s">
        <v>573</v>
      </c>
      <c r="B123" t="s">
        <v>259</v>
      </c>
      <c r="C123" t="s">
        <v>257</v>
      </c>
      <c r="D123" t="s">
        <v>260</v>
      </c>
      <c r="E123">
        <v>0.5</v>
      </c>
      <c r="F123" s="4">
        <f t="shared" si="2"/>
        <v>0.83207547169811324</v>
      </c>
      <c r="G123">
        <f t="shared" si="3"/>
        <v>5</v>
      </c>
    </row>
    <row r="124" spans="1:7" x14ac:dyDescent="0.25">
      <c r="A124" t="s">
        <v>573</v>
      </c>
      <c r="B124" t="s">
        <v>261</v>
      </c>
      <c r="C124" t="s">
        <v>257</v>
      </c>
      <c r="D124" t="s">
        <v>262</v>
      </c>
      <c r="E124">
        <v>0.1</v>
      </c>
      <c r="F124" s="4">
        <f t="shared" si="2"/>
        <v>0.99622641509433962</v>
      </c>
      <c r="G124">
        <f t="shared" si="3"/>
        <v>5</v>
      </c>
    </row>
    <row r="125" spans="1:7" x14ac:dyDescent="0.25">
      <c r="A125" t="s">
        <v>573</v>
      </c>
      <c r="B125" t="s">
        <v>263</v>
      </c>
      <c r="C125" t="s">
        <v>257</v>
      </c>
      <c r="D125" t="s">
        <v>264</v>
      </c>
      <c r="E125">
        <v>0.4</v>
      </c>
      <c r="F125" s="4">
        <f t="shared" si="2"/>
        <v>0.88867924528301889</v>
      </c>
      <c r="G125">
        <f t="shared" si="3"/>
        <v>5</v>
      </c>
    </row>
    <row r="126" spans="1:7" x14ac:dyDescent="0.25">
      <c r="A126" t="s">
        <v>573</v>
      </c>
      <c r="B126" t="s">
        <v>265</v>
      </c>
      <c r="C126" t="s">
        <v>257</v>
      </c>
      <c r="D126" t="s">
        <v>266</v>
      </c>
      <c r="E126">
        <v>0.4</v>
      </c>
      <c r="F126" s="4">
        <f t="shared" si="2"/>
        <v>0.88867924528301889</v>
      </c>
      <c r="G126">
        <f t="shared" si="3"/>
        <v>5</v>
      </c>
    </row>
    <row r="127" spans="1:7" x14ac:dyDescent="0.25">
      <c r="A127" t="s">
        <v>573</v>
      </c>
      <c r="B127" t="s">
        <v>267</v>
      </c>
      <c r="C127" t="s">
        <v>257</v>
      </c>
      <c r="D127" t="s">
        <v>268</v>
      </c>
      <c r="E127">
        <v>4.2</v>
      </c>
      <c r="F127" s="4">
        <f t="shared" si="2"/>
        <v>0.1169811320754717</v>
      </c>
      <c r="G127">
        <f t="shared" si="3"/>
        <v>1</v>
      </c>
    </row>
    <row r="128" spans="1:7" x14ac:dyDescent="0.25">
      <c r="A128" t="s">
        <v>573</v>
      </c>
      <c r="B128" t="s">
        <v>269</v>
      </c>
      <c r="C128" t="s">
        <v>270</v>
      </c>
      <c r="D128" t="s">
        <v>271</v>
      </c>
      <c r="E128">
        <v>1</v>
      </c>
      <c r="F128" s="4">
        <f t="shared" si="2"/>
        <v>0.63396226415094337</v>
      </c>
      <c r="G128">
        <f t="shared" si="3"/>
        <v>4</v>
      </c>
    </row>
    <row r="129" spans="1:7" x14ac:dyDescent="0.25">
      <c r="A129" t="s">
        <v>573</v>
      </c>
      <c r="B129" t="s">
        <v>272</v>
      </c>
      <c r="C129" t="s">
        <v>270</v>
      </c>
      <c r="D129" t="s">
        <v>273</v>
      </c>
      <c r="E129">
        <v>0.9</v>
      </c>
      <c r="F129" s="4">
        <f t="shared" si="2"/>
        <v>0.67169811320754713</v>
      </c>
      <c r="G129">
        <f t="shared" si="3"/>
        <v>4</v>
      </c>
    </row>
    <row r="130" spans="1:7" x14ac:dyDescent="0.25">
      <c r="A130" t="s">
        <v>573</v>
      </c>
      <c r="B130" t="s">
        <v>274</v>
      </c>
      <c r="C130" t="s">
        <v>270</v>
      </c>
      <c r="D130" t="s">
        <v>275</v>
      </c>
      <c r="E130">
        <v>1.7</v>
      </c>
      <c r="F130" s="4">
        <f t="shared" ref="F130:F193" si="4">_xlfn.RANK.AVG(E130,E$2:E$266)/COUNTIF(E$2:E$266,"&gt;0")</f>
        <v>0.36603773584905658</v>
      </c>
      <c r="G130">
        <f t="shared" ref="G130:G193" si="5">FLOOR((F130+0.1999999999)/0.2,1)</f>
        <v>2</v>
      </c>
    </row>
    <row r="131" spans="1:7" x14ac:dyDescent="0.25">
      <c r="A131" t="s">
        <v>573</v>
      </c>
      <c r="B131" t="s">
        <v>276</v>
      </c>
      <c r="C131" t="s">
        <v>270</v>
      </c>
      <c r="D131" t="s">
        <v>277</v>
      </c>
      <c r="E131">
        <v>2.2999999999999998</v>
      </c>
      <c r="F131" s="4">
        <f t="shared" si="4"/>
        <v>0.26981132075471698</v>
      </c>
      <c r="G131">
        <f t="shared" si="5"/>
        <v>2</v>
      </c>
    </row>
    <row r="132" spans="1:7" x14ac:dyDescent="0.25">
      <c r="A132" t="s">
        <v>573</v>
      </c>
      <c r="B132" t="s">
        <v>282</v>
      </c>
      <c r="C132" t="s">
        <v>270</v>
      </c>
      <c r="D132" t="s">
        <v>283</v>
      </c>
      <c r="E132">
        <v>1.3</v>
      </c>
      <c r="F132" s="4">
        <f t="shared" si="4"/>
        <v>0.48490566037735849</v>
      </c>
      <c r="G132">
        <f t="shared" si="5"/>
        <v>3</v>
      </c>
    </row>
    <row r="133" spans="1:7" x14ac:dyDescent="0.25">
      <c r="A133" t="s">
        <v>573</v>
      </c>
      <c r="B133" t="s">
        <v>290</v>
      </c>
      <c r="C133" t="s">
        <v>270</v>
      </c>
      <c r="D133" t="s">
        <v>291</v>
      </c>
      <c r="E133">
        <v>2.2000000000000002</v>
      </c>
      <c r="F133" s="4">
        <f t="shared" si="4"/>
        <v>0.29056603773584905</v>
      </c>
      <c r="G133">
        <f t="shared" si="5"/>
        <v>2</v>
      </c>
    </row>
    <row r="134" spans="1:7" x14ac:dyDescent="0.25">
      <c r="A134" t="s">
        <v>573</v>
      </c>
      <c r="B134" t="s">
        <v>278</v>
      </c>
      <c r="C134" t="s">
        <v>270</v>
      </c>
      <c r="D134" t="s">
        <v>279</v>
      </c>
      <c r="E134">
        <v>1.1000000000000001</v>
      </c>
      <c r="F134" s="4">
        <f t="shared" si="4"/>
        <v>0.58679245283018866</v>
      </c>
      <c r="G134">
        <f t="shared" si="5"/>
        <v>3</v>
      </c>
    </row>
    <row r="135" spans="1:7" x14ac:dyDescent="0.25">
      <c r="A135" t="s">
        <v>573</v>
      </c>
      <c r="B135" t="s">
        <v>280</v>
      </c>
      <c r="C135" t="s">
        <v>270</v>
      </c>
      <c r="D135" t="s">
        <v>281</v>
      </c>
      <c r="E135">
        <v>2.8</v>
      </c>
      <c r="F135" s="4">
        <f t="shared" si="4"/>
        <v>0.23207547169811321</v>
      </c>
      <c r="G135">
        <f t="shared" si="5"/>
        <v>2</v>
      </c>
    </row>
    <row r="136" spans="1:7" x14ac:dyDescent="0.25">
      <c r="A136" t="s">
        <v>573</v>
      </c>
      <c r="B136" t="s">
        <v>284</v>
      </c>
      <c r="C136" t="s">
        <v>270</v>
      </c>
      <c r="D136" t="s">
        <v>285</v>
      </c>
      <c r="E136">
        <v>0.7</v>
      </c>
      <c r="F136" s="4">
        <f t="shared" si="4"/>
        <v>0.78113207547169816</v>
      </c>
      <c r="G136">
        <f t="shared" si="5"/>
        <v>4</v>
      </c>
    </row>
    <row r="137" spans="1:7" x14ac:dyDescent="0.25">
      <c r="A137" t="s">
        <v>573</v>
      </c>
      <c r="B137" t="s">
        <v>286</v>
      </c>
      <c r="C137" t="s">
        <v>270</v>
      </c>
      <c r="D137" t="s">
        <v>287</v>
      </c>
      <c r="E137">
        <v>1.9</v>
      </c>
      <c r="F137" s="4">
        <f t="shared" si="4"/>
        <v>0.32641509433962262</v>
      </c>
      <c r="G137">
        <f t="shared" si="5"/>
        <v>2</v>
      </c>
    </row>
    <row r="138" spans="1:7" x14ac:dyDescent="0.25">
      <c r="A138" t="s">
        <v>573</v>
      </c>
      <c r="B138" t="s">
        <v>288</v>
      </c>
      <c r="C138" t="s">
        <v>270</v>
      </c>
      <c r="D138" t="s">
        <v>289</v>
      </c>
      <c r="E138">
        <v>1.4</v>
      </c>
      <c r="F138" s="4">
        <f t="shared" si="4"/>
        <v>0.45471698113207548</v>
      </c>
      <c r="G138">
        <f t="shared" si="5"/>
        <v>3</v>
      </c>
    </row>
    <row r="139" spans="1:7" x14ac:dyDescent="0.25">
      <c r="A139" t="s">
        <v>573</v>
      </c>
      <c r="B139" t="s">
        <v>292</v>
      </c>
      <c r="C139" t="s">
        <v>293</v>
      </c>
      <c r="D139" t="s">
        <v>294</v>
      </c>
      <c r="E139">
        <v>3.2</v>
      </c>
      <c r="F139" s="4">
        <f t="shared" si="4"/>
        <v>0.17924528301886791</v>
      </c>
      <c r="G139">
        <f t="shared" si="5"/>
        <v>1</v>
      </c>
    </row>
    <row r="140" spans="1:7" x14ac:dyDescent="0.25">
      <c r="A140" t="s">
        <v>573</v>
      </c>
      <c r="B140" t="s">
        <v>295</v>
      </c>
      <c r="C140" t="s">
        <v>293</v>
      </c>
      <c r="D140" t="s">
        <v>296</v>
      </c>
      <c r="E140">
        <v>1.9</v>
      </c>
      <c r="F140" s="4">
        <f t="shared" si="4"/>
        <v>0.32641509433962262</v>
      </c>
      <c r="G140">
        <f t="shared" si="5"/>
        <v>2</v>
      </c>
    </row>
    <row r="141" spans="1:7" x14ac:dyDescent="0.25">
      <c r="A141" t="s">
        <v>573</v>
      </c>
      <c r="B141" t="s">
        <v>297</v>
      </c>
      <c r="C141" t="s">
        <v>293</v>
      </c>
      <c r="D141" t="s">
        <v>298</v>
      </c>
      <c r="E141">
        <v>2.9</v>
      </c>
      <c r="F141" s="4">
        <f t="shared" si="4"/>
        <v>0.21509433962264152</v>
      </c>
      <c r="G141">
        <f t="shared" si="5"/>
        <v>2</v>
      </c>
    </row>
    <row r="142" spans="1:7" x14ac:dyDescent="0.25">
      <c r="A142" t="s">
        <v>573</v>
      </c>
      <c r="B142" t="s">
        <v>299</v>
      </c>
      <c r="C142" t="s">
        <v>293</v>
      </c>
      <c r="D142" t="s">
        <v>300</v>
      </c>
      <c r="E142">
        <v>1.6</v>
      </c>
      <c r="F142" s="4">
        <f t="shared" si="4"/>
        <v>0.39433962264150946</v>
      </c>
      <c r="G142">
        <f t="shared" si="5"/>
        <v>2</v>
      </c>
    </row>
    <row r="143" spans="1:7" x14ac:dyDescent="0.25">
      <c r="A143" t="s">
        <v>573</v>
      </c>
      <c r="B143" t="s">
        <v>301</v>
      </c>
      <c r="C143" t="s">
        <v>293</v>
      </c>
      <c r="D143" t="s">
        <v>302</v>
      </c>
      <c r="E143">
        <v>0.8</v>
      </c>
      <c r="F143" s="4">
        <f t="shared" si="4"/>
        <v>0.7245283018867924</v>
      </c>
      <c r="G143">
        <f t="shared" si="5"/>
        <v>4</v>
      </c>
    </row>
    <row r="144" spans="1:7" x14ac:dyDescent="0.25">
      <c r="A144" t="s">
        <v>573</v>
      </c>
      <c r="B144" t="s">
        <v>303</v>
      </c>
      <c r="C144" t="s">
        <v>293</v>
      </c>
      <c r="D144" t="s">
        <v>304</v>
      </c>
      <c r="E144">
        <v>4.5999999999999996</v>
      </c>
      <c r="F144" s="4">
        <f t="shared" si="4"/>
        <v>7.5471698113207544E-2</v>
      </c>
      <c r="G144">
        <f t="shared" si="5"/>
        <v>1</v>
      </c>
    </row>
    <row r="145" spans="1:7" x14ac:dyDescent="0.25">
      <c r="A145" t="s">
        <v>573</v>
      </c>
      <c r="B145" t="s">
        <v>305</v>
      </c>
      <c r="C145" t="s">
        <v>293</v>
      </c>
      <c r="D145" t="s">
        <v>306</v>
      </c>
      <c r="E145">
        <v>1.2</v>
      </c>
      <c r="F145" s="4">
        <f t="shared" si="4"/>
        <v>0.53396226415094339</v>
      </c>
      <c r="G145">
        <f t="shared" si="5"/>
        <v>3</v>
      </c>
    </row>
    <row r="146" spans="1:7" x14ac:dyDescent="0.25">
      <c r="A146" t="s">
        <v>573</v>
      </c>
      <c r="B146" t="s">
        <v>307</v>
      </c>
      <c r="C146" t="s">
        <v>308</v>
      </c>
      <c r="D146" t="s">
        <v>309</v>
      </c>
      <c r="E146">
        <v>4.4000000000000004</v>
      </c>
      <c r="F146" s="4">
        <f t="shared" si="4"/>
        <v>9.6226415094339629E-2</v>
      </c>
      <c r="G146">
        <f t="shared" si="5"/>
        <v>1</v>
      </c>
    </row>
    <row r="147" spans="1:7" x14ac:dyDescent="0.25">
      <c r="A147" t="s">
        <v>573</v>
      </c>
      <c r="B147" t="s">
        <v>310</v>
      </c>
      <c r="C147" t="s">
        <v>308</v>
      </c>
      <c r="D147" t="s">
        <v>311</v>
      </c>
      <c r="E147">
        <v>1</v>
      </c>
      <c r="F147" s="4">
        <f t="shared" si="4"/>
        <v>0.63396226415094337</v>
      </c>
      <c r="G147">
        <f t="shared" si="5"/>
        <v>4</v>
      </c>
    </row>
    <row r="148" spans="1:7" x14ac:dyDescent="0.25">
      <c r="A148" t="s">
        <v>573</v>
      </c>
      <c r="B148" t="s">
        <v>312</v>
      </c>
      <c r="C148" t="s">
        <v>308</v>
      </c>
      <c r="D148" t="s">
        <v>313</v>
      </c>
      <c r="E148">
        <v>2.9</v>
      </c>
      <c r="F148" s="4">
        <f t="shared" si="4"/>
        <v>0.21509433962264152</v>
      </c>
      <c r="G148">
        <f t="shared" si="5"/>
        <v>2</v>
      </c>
    </row>
    <row r="149" spans="1:7" x14ac:dyDescent="0.25">
      <c r="A149" t="s">
        <v>573</v>
      </c>
      <c r="B149" t="s">
        <v>314</v>
      </c>
      <c r="C149" t="s">
        <v>308</v>
      </c>
      <c r="D149" t="s">
        <v>315</v>
      </c>
      <c r="E149">
        <v>1.4</v>
      </c>
      <c r="F149" s="4">
        <f t="shared" si="4"/>
        <v>0.45471698113207548</v>
      </c>
      <c r="G149">
        <f t="shared" si="5"/>
        <v>3</v>
      </c>
    </row>
    <row r="150" spans="1:7" x14ac:dyDescent="0.25">
      <c r="A150" t="s">
        <v>573</v>
      </c>
      <c r="B150" t="s">
        <v>316</v>
      </c>
      <c r="C150" t="s">
        <v>308</v>
      </c>
      <c r="D150" t="s">
        <v>317</v>
      </c>
      <c r="E150">
        <v>1</v>
      </c>
      <c r="F150" s="4">
        <f t="shared" si="4"/>
        <v>0.63396226415094337</v>
      </c>
      <c r="G150">
        <f t="shared" si="5"/>
        <v>4</v>
      </c>
    </row>
    <row r="151" spans="1:7" x14ac:dyDescent="0.25">
      <c r="A151" t="s">
        <v>573</v>
      </c>
      <c r="B151" t="s">
        <v>318</v>
      </c>
      <c r="C151" t="s">
        <v>308</v>
      </c>
      <c r="D151" t="s">
        <v>319</v>
      </c>
      <c r="E151">
        <v>0.4</v>
      </c>
      <c r="F151" s="4">
        <f t="shared" si="4"/>
        <v>0.88867924528301889</v>
      </c>
      <c r="G151">
        <f t="shared" si="5"/>
        <v>5</v>
      </c>
    </row>
    <row r="152" spans="1:7" x14ac:dyDescent="0.25">
      <c r="A152" t="s">
        <v>573</v>
      </c>
      <c r="B152" t="s">
        <v>320</v>
      </c>
      <c r="C152" t="s">
        <v>308</v>
      </c>
      <c r="D152" t="s">
        <v>321</v>
      </c>
      <c r="E152">
        <v>1.3</v>
      </c>
      <c r="F152" s="4">
        <f t="shared" si="4"/>
        <v>0.48490566037735849</v>
      </c>
      <c r="G152">
        <f t="shared" si="5"/>
        <v>3</v>
      </c>
    </row>
    <row r="153" spans="1:7" x14ac:dyDescent="0.25">
      <c r="A153" t="s">
        <v>573</v>
      </c>
      <c r="B153" t="s">
        <v>322</v>
      </c>
      <c r="C153" t="s">
        <v>308</v>
      </c>
      <c r="D153" t="s">
        <v>323</v>
      </c>
      <c r="E153">
        <v>0.9</v>
      </c>
      <c r="F153" s="4">
        <f t="shared" si="4"/>
        <v>0.67169811320754713</v>
      </c>
      <c r="G153">
        <f t="shared" si="5"/>
        <v>4</v>
      </c>
    </row>
    <row r="154" spans="1:7" x14ac:dyDescent="0.25">
      <c r="A154" t="s">
        <v>573</v>
      </c>
      <c r="B154" t="s">
        <v>357</v>
      </c>
      <c r="C154" t="s">
        <v>325</v>
      </c>
      <c r="D154" t="s">
        <v>358</v>
      </c>
      <c r="E154">
        <v>0.7</v>
      </c>
      <c r="F154" s="4">
        <f t="shared" si="4"/>
        <v>0.78113207547169816</v>
      </c>
      <c r="G154">
        <f t="shared" si="5"/>
        <v>4</v>
      </c>
    </row>
    <row r="155" spans="1:7" x14ac:dyDescent="0.25">
      <c r="A155" t="s">
        <v>573</v>
      </c>
      <c r="B155" t="s">
        <v>324</v>
      </c>
      <c r="C155" t="s">
        <v>325</v>
      </c>
      <c r="D155" t="s">
        <v>326</v>
      </c>
      <c r="E155">
        <v>0.4</v>
      </c>
      <c r="F155" s="4">
        <f t="shared" si="4"/>
        <v>0.88867924528301889</v>
      </c>
      <c r="G155">
        <f t="shared" si="5"/>
        <v>5</v>
      </c>
    </row>
    <row r="156" spans="1:7" x14ac:dyDescent="0.25">
      <c r="A156" t="s">
        <v>573</v>
      </c>
      <c r="B156" t="s">
        <v>327</v>
      </c>
      <c r="C156" t="s">
        <v>325</v>
      </c>
      <c r="D156" t="s">
        <v>328</v>
      </c>
      <c r="E156">
        <v>1</v>
      </c>
      <c r="F156" s="4">
        <f t="shared" si="4"/>
        <v>0.63396226415094337</v>
      </c>
      <c r="G156">
        <f t="shared" si="5"/>
        <v>4</v>
      </c>
    </row>
    <row r="157" spans="1:7" x14ac:dyDescent="0.25">
      <c r="A157" t="s">
        <v>573</v>
      </c>
      <c r="B157" t="s">
        <v>329</v>
      </c>
      <c r="C157" t="s">
        <v>325</v>
      </c>
      <c r="D157" t="s">
        <v>330</v>
      </c>
      <c r="E157">
        <v>0.3</v>
      </c>
      <c r="F157" s="4">
        <f t="shared" si="4"/>
        <v>0.94716981132075473</v>
      </c>
      <c r="G157">
        <f t="shared" si="5"/>
        <v>5</v>
      </c>
    </row>
    <row r="158" spans="1:7" x14ac:dyDescent="0.25">
      <c r="A158" t="s">
        <v>573</v>
      </c>
      <c r="B158" t="s">
        <v>331</v>
      </c>
      <c r="C158" t="s">
        <v>325</v>
      </c>
      <c r="D158" t="s">
        <v>332</v>
      </c>
      <c r="E158">
        <v>0.4</v>
      </c>
      <c r="F158" s="4">
        <f t="shared" si="4"/>
        <v>0.88867924528301889</v>
      </c>
      <c r="G158">
        <f t="shared" si="5"/>
        <v>5</v>
      </c>
    </row>
    <row r="159" spans="1:7" x14ac:dyDescent="0.25">
      <c r="A159" t="s">
        <v>573</v>
      </c>
      <c r="B159" t="s">
        <v>367</v>
      </c>
      <c r="C159" t="s">
        <v>325</v>
      </c>
      <c r="D159" t="s">
        <v>368</v>
      </c>
      <c r="E159">
        <v>1.7</v>
      </c>
      <c r="F159" s="4">
        <f t="shared" si="4"/>
        <v>0.36603773584905658</v>
      </c>
      <c r="G159">
        <f t="shared" si="5"/>
        <v>2</v>
      </c>
    </row>
    <row r="160" spans="1:7" x14ac:dyDescent="0.25">
      <c r="A160" t="s">
        <v>573</v>
      </c>
      <c r="B160" t="s">
        <v>333</v>
      </c>
      <c r="C160" t="s">
        <v>325</v>
      </c>
      <c r="D160" t="s">
        <v>334</v>
      </c>
      <c r="E160">
        <v>0.3</v>
      </c>
      <c r="F160" s="4">
        <f t="shared" si="4"/>
        <v>0.94716981132075473</v>
      </c>
      <c r="G160">
        <f t="shared" si="5"/>
        <v>5</v>
      </c>
    </row>
    <row r="161" spans="1:7" x14ac:dyDescent="0.25">
      <c r="A161" t="s">
        <v>573</v>
      </c>
      <c r="B161" t="s">
        <v>335</v>
      </c>
      <c r="C161" t="s">
        <v>325</v>
      </c>
      <c r="D161" t="s">
        <v>336</v>
      </c>
      <c r="E161">
        <v>0.4</v>
      </c>
      <c r="F161" s="4">
        <f t="shared" si="4"/>
        <v>0.88867924528301889</v>
      </c>
      <c r="G161">
        <f t="shared" si="5"/>
        <v>5</v>
      </c>
    </row>
    <row r="162" spans="1:7" x14ac:dyDescent="0.25">
      <c r="A162" t="s">
        <v>573</v>
      </c>
      <c r="B162" t="s">
        <v>337</v>
      </c>
      <c r="C162" t="s">
        <v>325</v>
      </c>
      <c r="D162" t="s">
        <v>338</v>
      </c>
      <c r="E162">
        <v>0.4</v>
      </c>
      <c r="F162" s="4">
        <f t="shared" si="4"/>
        <v>0.88867924528301889</v>
      </c>
      <c r="G162">
        <f t="shared" si="5"/>
        <v>5</v>
      </c>
    </row>
    <row r="163" spans="1:7" x14ac:dyDescent="0.25">
      <c r="A163" t="s">
        <v>573</v>
      </c>
      <c r="B163" t="s">
        <v>355</v>
      </c>
      <c r="C163" t="s">
        <v>325</v>
      </c>
      <c r="D163" t="s">
        <v>356</v>
      </c>
      <c r="E163">
        <v>0.3</v>
      </c>
      <c r="F163" s="4">
        <f t="shared" si="4"/>
        <v>0.94716981132075473</v>
      </c>
      <c r="G163">
        <f t="shared" si="5"/>
        <v>5</v>
      </c>
    </row>
    <row r="164" spans="1:7" x14ac:dyDescent="0.25">
      <c r="A164" t="s">
        <v>573</v>
      </c>
      <c r="B164" t="s">
        <v>339</v>
      </c>
      <c r="C164" t="s">
        <v>325</v>
      </c>
      <c r="D164" t="s">
        <v>340</v>
      </c>
      <c r="E164">
        <v>2</v>
      </c>
      <c r="F164" s="4">
        <f t="shared" si="4"/>
        <v>0.31509433962264149</v>
      </c>
      <c r="G164">
        <f t="shared" si="5"/>
        <v>2</v>
      </c>
    </row>
    <row r="165" spans="1:7" x14ac:dyDescent="0.25">
      <c r="A165" t="s">
        <v>573</v>
      </c>
      <c r="B165" t="s">
        <v>341</v>
      </c>
      <c r="C165" t="s">
        <v>325</v>
      </c>
      <c r="D165" t="s">
        <v>342</v>
      </c>
      <c r="E165">
        <v>0.1</v>
      </c>
      <c r="F165" s="4">
        <f t="shared" si="4"/>
        <v>0.99622641509433962</v>
      </c>
      <c r="G165">
        <f t="shared" si="5"/>
        <v>5</v>
      </c>
    </row>
    <row r="166" spans="1:7" x14ac:dyDescent="0.25">
      <c r="A166" t="s">
        <v>573</v>
      </c>
      <c r="B166" t="s">
        <v>343</v>
      </c>
      <c r="C166" t="s">
        <v>325</v>
      </c>
      <c r="D166" t="s">
        <v>344</v>
      </c>
      <c r="E166">
        <v>0.3</v>
      </c>
      <c r="F166" s="4">
        <f t="shared" si="4"/>
        <v>0.94716981132075473</v>
      </c>
      <c r="G166">
        <f t="shared" si="5"/>
        <v>5</v>
      </c>
    </row>
    <row r="167" spans="1:7" x14ac:dyDescent="0.25">
      <c r="A167" t="s">
        <v>573</v>
      </c>
      <c r="B167" t="s">
        <v>345</v>
      </c>
      <c r="C167" t="s">
        <v>325</v>
      </c>
      <c r="D167" t="s">
        <v>346</v>
      </c>
      <c r="E167">
        <v>0.2</v>
      </c>
      <c r="F167" s="4">
        <f t="shared" si="4"/>
        <v>0.98113207547169812</v>
      </c>
      <c r="G167">
        <f t="shared" si="5"/>
        <v>5</v>
      </c>
    </row>
    <row r="168" spans="1:7" x14ac:dyDescent="0.25">
      <c r="A168" t="s">
        <v>573</v>
      </c>
      <c r="B168" t="s">
        <v>361</v>
      </c>
      <c r="C168" t="s">
        <v>325</v>
      </c>
      <c r="D168" t="s">
        <v>362</v>
      </c>
      <c r="E168">
        <v>1</v>
      </c>
      <c r="F168" s="4">
        <f t="shared" si="4"/>
        <v>0.63396226415094337</v>
      </c>
      <c r="G168">
        <f t="shared" si="5"/>
        <v>4</v>
      </c>
    </row>
    <row r="169" spans="1:7" x14ac:dyDescent="0.25">
      <c r="A169" t="s">
        <v>573</v>
      </c>
      <c r="B169" t="s">
        <v>359</v>
      </c>
      <c r="C169" t="s">
        <v>325</v>
      </c>
      <c r="D169" t="s">
        <v>360</v>
      </c>
      <c r="E169">
        <v>0.3</v>
      </c>
      <c r="F169" s="4">
        <f t="shared" si="4"/>
        <v>0.94716981132075473</v>
      </c>
      <c r="G169">
        <f t="shared" si="5"/>
        <v>5</v>
      </c>
    </row>
    <row r="170" spans="1:7" x14ac:dyDescent="0.25">
      <c r="A170" t="s">
        <v>573</v>
      </c>
      <c r="B170" t="s">
        <v>347</v>
      </c>
      <c r="C170" t="s">
        <v>325</v>
      </c>
      <c r="D170" t="s">
        <v>348</v>
      </c>
      <c r="E170">
        <v>2.5</v>
      </c>
      <c r="F170" s="4">
        <f t="shared" si="4"/>
        <v>0.25283018867924528</v>
      </c>
      <c r="G170">
        <f t="shared" si="5"/>
        <v>2</v>
      </c>
    </row>
    <row r="171" spans="1:7" x14ac:dyDescent="0.25">
      <c r="A171" t="s">
        <v>573</v>
      </c>
      <c r="B171" t="s">
        <v>349</v>
      </c>
      <c r="C171" t="s">
        <v>325</v>
      </c>
      <c r="D171" t="s">
        <v>350</v>
      </c>
      <c r="E171">
        <v>0.8</v>
      </c>
      <c r="F171" s="4">
        <f t="shared" si="4"/>
        <v>0.7245283018867924</v>
      </c>
      <c r="G171">
        <f t="shared" si="5"/>
        <v>4</v>
      </c>
    </row>
    <row r="172" spans="1:7" x14ac:dyDescent="0.25">
      <c r="A172" t="s">
        <v>573</v>
      </c>
      <c r="B172" t="s">
        <v>351</v>
      </c>
      <c r="C172" t="s">
        <v>325</v>
      </c>
      <c r="D172" t="s">
        <v>352</v>
      </c>
      <c r="E172">
        <v>0.3</v>
      </c>
      <c r="F172" s="4">
        <f t="shared" si="4"/>
        <v>0.94716981132075473</v>
      </c>
      <c r="G172">
        <f t="shared" si="5"/>
        <v>5</v>
      </c>
    </row>
    <row r="173" spans="1:7" x14ac:dyDescent="0.25">
      <c r="A173" t="s">
        <v>573</v>
      </c>
      <c r="B173" t="s">
        <v>353</v>
      </c>
      <c r="C173" t="s">
        <v>325</v>
      </c>
      <c r="D173" t="s">
        <v>354</v>
      </c>
      <c r="E173">
        <v>0.5</v>
      </c>
      <c r="F173" s="4">
        <f t="shared" si="4"/>
        <v>0.83207547169811324</v>
      </c>
      <c r="G173">
        <f t="shared" si="5"/>
        <v>5</v>
      </c>
    </row>
    <row r="174" spans="1:7" x14ac:dyDescent="0.25">
      <c r="A174" t="s">
        <v>573</v>
      </c>
      <c r="B174" t="s">
        <v>363</v>
      </c>
      <c r="C174" t="s">
        <v>325</v>
      </c>
      <c r="D174" t="s">
        <v>364</v>
      </c>
      <c r="E174">
        <v>1.1000000000000001</v>
      </c>
      <c r="F174" s="4">
        <f t="shared" si="4"/>
        <v>0.58679245283018866</v>
      </c>
      <c r="G174">
        <f t="shared" si="5"/>
        <v>3</v>
      </c>
    </row>
    <row r="175" spans="1:7" x14ac:dyDescent="0.25">
      <c r="A175" t="s">
        <v>573</v>
      </c>
      <c r="B175" t="s">
        <v>365</v>
      </c>
      <c r="C175" t="s">
        <v>325</v>
      </c>
      <c r="D175" t="s">
        <v>366</v>
      </c>
      <c r="E175">
        <v>0.7</v>
      </c>
      <c r="F175" s="4">
        <f t="shared" si="4"/>
        <v>0.78113207547169816</v>
      </c>
      <c r="G175">
        <f t="shared" si="5"/>
        <v>4</v>
      </c>
    </row>
    <row r="176" spans="1:7" x14ac:dyDescent="0.25">
      <c r="A176" t="s">
        <v>573</v>
      </c>
      <c r="B176" t="s">
        <v>384</v>
      </c>
      <c r="C176" t="s">
        <v>370</v>
      </c>
      <c r="D176" t="s">
        <v>385</v>
      </c>
      <c r="E176">
        <v>0.9</v>
      </c>
      <c r="F176" s="4">
        <f t="shared" si="4"/>
        <v>0.67169811320754713</v>
      </c>
      <c r="G176">
        <f t="shared" si="5"/>
        <v>4</v>
      </c>
    </row>
    <row r="177" spans="1:7" x14ac:dyDescent="0.25">
      <c r="A177" t="s">
        <v>573</v>
      </c>
      <c r="B177" t="s">
        <v>369</v>
      </c>
      <c r="C177" t="s">
        <v>370</v>
      </c>
      <c r="D177" t="s">
        <v>371</v>
      </c>
      <c r="E177">
        <v>2.9</v>
      </c>
      <c r="F177" s="4">
        <f t="shared" si="4"/>
        <v>0.21509433962264152</v>
      </c>
      <c r="G177">
        <f t="shared" si="5"/>
        <v>2</v>
      </c>
    </row>
    <row r="178" spans="1:7" x14ac:dyDescent="0.25">
      <c r="A178" t="s">
        <v>573</v>
      </c>
      <c r="B178" t="s">
        <v>372</v>
      </c>
      <c r="C178" t="s">
        <v>370</v>
      </c>
      <c r="D178" t="s">
        <v>373</v>
      </c>
      <c r="E178">
        <v>2</v>
      </c>
      <c r="F178" s="4">
        <f t="shared" si="4"/>
        <v>0.31509433962264149</v>
      </c>
      <c r="G178">
        <f t="shared" si="5"/>
        <v>2</v>
      </c>
    </row>
    <row r="179" spans="1:7" x14ac:dyDescent="0.25">
      <c r="A179" t="s">
        <v>573</v>
      </c>
      <c r="B179" t="s">
        <v>376</v>
      </c>
      <c r="C179" t="s">
        <v>370</v>
      </c>
      <c r="D179" t="s">
        <v>377</v>
      </c>
      <c r="E179">
        <v>2.9</v>
      </c>
      <c r="F179" s="4">
        <f t="shared" si="4"/>
        <v>0.21509433962264152</v>
      </c>
      <c r="G179">
        <f t="shared" si="5"/>
        <v>2</v>
      </c>
    </row>
    <row r="180" spans="1:7" x14ac:dyDescent="0.25">
      <c r="A180" t="s">
        <v>573</v>
      </c>
      <c r="B180" t="s">
        <v>378</v>
      </c>
      <c r="C180" t="s">
        <v>370</v>
      </c>
      <c r="D180" t="s">
        <v>379</v>
      </c>
      <c r="E180">
        <v>1.6</v>
      </c>
      <c r="F180" s="4">
        <f t="shared" si="4"/>
        <v>0.39433962264150946</v>
      </c>
      <c r="G180">
        <f t="shared" si="5"/>
        <v>2</v>
      </c>
    </row>
    <row r="181" spans="1:7" x14ac:dyDescent="0.25">
      <c r="A181" t="s">
        <v>573</v>
      </c>
      <c r="B181" t="s">
        <v>380</v>
      </c>
      <c r="C181" t="s">
        <v>370</v>
      </c>
      <c r="D181" t="s">
        <v>381</v>
      </c>
      <c r="E181">
        <v>3.6</v>
      </c>
      <c r="F181" s="4">
        <f t="shared" si="4"/>
        <v>0.15094339622641509</v>
      </c>
      <c r="G181">
        <f t="shared" si="5"/>
        <v>1</v>
      </c>
    </row>
    <row r="182" spans="1:7" x14ac:dyDescent="0.25">
      <c r="A182" t="s">
        <v>573</v>
      </c>
      <c r="B182" t="s">
        <v>382</v>
      </c>
      <c r="C182" t="s">
        <v>370</v>
      </c>
      <c r="D182" t="s">
        <v>383</v>
      </c>
      <c r="E182">
        <v>1.3</v>
      </c>
      <c r="F182" s="4">
        <f t="shared" si="4"/>
        <v>0.48490566037735849</v>
      </c>
      <c r="G182">
        <f t="shared" si="5"/>
        <v>3</v>
      </c>
    </row>
    <row r="183" spans="1:7" x14ac:dyDescent="0.25">
      <c r="A183" t="s">
        <v>573</v>
      </c>
      <c r="B183" t="s">
        <v>386</v>
      </c>
      <c r="C183" t="s">
        <v>370</v>
      </c>
      <c r="D183" t="s">
        <v>387</v>
      </c>
      <c r="E183">
        <v>2.9</v>
      </c>
      <c r="F183" s="4">
        <f t="shared" si="4"/>
        <v>0.21509433962264152</v>
      </c>
      <c r="G183">
        <f t="shared" si="5"/>
        <v>2</v>
      </c>
    </row>
    <row r="184" spans="1:7" x14ac:dyDescent="0.25">
      <c r="A184" t="s">
        <v>573</v>
      </c>
      <c r="B184" t="s">
        <v>374</v>
      </c>
      <c r="C184" t="s">
        <v>370</v>
      </c>
      <c r="D184" t="s">
        <v>375</v>
      </c>
      <c r="E184">
        <v>2</v>
      </c>
      <c r="F184" s="4">
        <f t="shared" si="4"/>
        <v>0.31509433962264149</v>
      </c>
      <c r="G184">
        <f t="shared" si="5"/>
        <v>2</v>
      </c>
    </row>
    <row r="185" spans="1:7" x14ac:dyDescent="0.25">
      <c r="A185" t="s">
        <v>573</v>
      </c>
      <c r="B185" t="s">
        <v>388</v>
      </c>
      <c r="C185" t="s">
        <v>370</v>
      </c>
      <c r="D185" t="s">
        <v>389</v>
      </c>
      <c r="E185">
        <v>0.5</v>
      </c>
      <c r="F185" s="4">
        <f t="shared" si="4"/>
        <v>0.83207547169811324</v>
      </c>
      <c r="G185">
        <f t="shared" si="5"/>
        <v>5</v>
      </c>
    </row>
    <row r="186" spans="1:7" x14ac:dyDescent="0.25">
      <c r="A186" t="s">
        <v>573</v>
      </c>
      <c r="B186" t="s">
        <v>390</v>
      </c>
      <c r="C186" t="s">
        <v>391</v>
      </c>
      <c r="D186" t="s">
        <v>392</v>
      </c>
      <c r="E186">
        <v>4.5999999999999996</v>
      </c>
      <c r="F186" s="4">
        <f t="shared" si="4"/>
        <v>7.5471698113207544E-2</v>
      </c>
      <c r="G186">
        <f t="shared" si="5"/>
        <v>1</v>
      </c>
    </row>
    <row r="187" spans="1:7" x14ac:dyDescent="0.25">
      <c r="A187" t="s">
        <v>573</v>
      </c>
      <c r="B187" t="s">
        <v>393</v>
      </c>
      <c r="C187" t="s">
        <v>391</v>
      </c>
      <c r="D187" t="s">
        <v>394</v>
      </c>
      <c r="E187">
        <v>2.7</v>
      </c>
      <c r="F187" s="4">
        <f t="shared" si="4"/>
        <v>0.23962264150943396</v>
      </c>
      <c r="G187">
        <f t="shared" si="5"/>
        <v>2</v>
      </c>
    </row>
    <row r="188" spans="1:7" x14ac:dyDescent="0.25">
      <c r="A188" t="s">
        <v>573</v>
      </c>
      <c r="B188" t="s">
        <v>395</v>
      </c>
      <c r="C188" t="s">
        <v>391</v>
      </c>
      <c r="D188" t="s">
        <v>396</v>
      </c>
      <c r="E188">
        <v>4.5999999999999996</v>
      </c>
      <c r="F188" s="4">
        <f t="shared" si="4"/>
        <v>7.5471698113207544E-2</v>
      </c>
      <c r="G188">
        <f t="shared" si="5"/>
        <v>1</v>
      </c>
    </row>
    <row r="189" spans="1:7" x14ac:dyDescent="0.25">
      <c r="A189" t="s">
        <v>573</v>
      </c>
      <c r="B189" t="s">
        <v>397</v>
      </c>
      <c r="C189" t="s">
        <v>391</v>
      </c>
      <c r="D189" t="s">
        <v>398</v>
      </c>
      <c r="E189">
        <v>4</v>
      </c>
      <c r="F189" s="4">
        <f t="shared" si="4"/>
        <v>0.12452830188679245</v>
      </c>
      <c r="G189">
        <f t="shared" si="5"/>
        <v>1</v>
      </c>
    </row>
    <row r="190" spans="1:7" x14ac:dyDescent="0.25">
      <c r="A190" t="s">
        <v>573</v>
      </c>
      <c r="B190" t="s">
        <v>399</v>
      </c>
      <c r="C190" t="s">
        <v>391</v>
      </c>
      <c r="D190" t="s">
        <v>400</v>
      </c>
      <c r="E190">
        <v>0.7</v>
      </c>
      <c r="F190" s="4">
        <f t="shared" si="4"/>
        <v>0.78113207547169816</v>
      </c>
      <c r="G190">
        <f t="shared" si="5"/>
        <v>4</v>
      </c>
    </row>
    <row r="191" spans="1:7" x14ac:dyDescent="0.25">
      <c r="A191" t="s">
        <v>573</v>
      </c>
      <c r="B191" t="s">
        <v>401</v>
      </c>
      <c r="C191" t="s">
        <v>391</v>
      </c>
      <c r="D191" t="s">
        <v>402</v>
      </c>
      <c r="E191">
        <v>4.9000000000000004</v>
      </c>
      <c r="F191" s="4">
        <f t="shared" si="4"/>
        <v>5.6603773584905662E-2</v>
      </c>
      <c r="G191">
        <f t="shared" si="5"/>
        <v>1</v>
      </c>
    </row>
    <row r="192" spans="1:7" x14ac:dyDescent="0.25">
      <c r="A192" t="s">
        <v>573</v>
      </c>
      <c r="B192" t="s">
        <v>403</v>
      </c>
      <c r="C192" t="s">
        <v>391</v>
      </c>
      <c r="D192" t="s">
        <v>404</v>
      </c>
      <c r="E192">
        <v>1.8</v>
      </c>
      <c r="F192" s="4">
        <f t="shared" si="4"/>
        <v>0.34150943396226413</v>
      </c>
      <c r="G192">
        <f t="shared" si="5"/>
        <v>2</v>
      </c>
    </row>
    <row r="193" spans="1:7" x14ac:dyDescent="0.25">
      <c r="A193" t="s">
        <v>573</v>
      </c>
      <c r="B193" t="s">
        <v>405</v>
      </c>
      <c r="C193" t="s">
        <v>406</v>
      </c>
      <c r="D193" t="s">
        <v>407</v>
      </c>
      <c r="E193">
        <v>4.4000000000000004</v>
      </c>
      <c r="F193" s="4">
        <f t="shared" si="4"/>
        <v>9.6226415094339629E-2</v>
      </c>
      <c r="G193">
        <f t="shared" si="5"/>
        <v>1</v>
      </c>
    </row>
    <row r="194" spans="1:7" x14ac:dyDescent="0.25">
      <c r="A194" t="s">
        <v>573</v>
      </c>
      <c r="B194" t="s">
        <v>408</v>
      </c>
      <c r="C194" t="s">
        <v>406</v>
      </c>
      <c r="D194" t="s">
        <v>409</v>
      </c>
      <c r="E194">
        <v>3.6</v>
      </c>
      <c r="F194" s="4">
        <f t="shared" ref="F194:F257" si="6">_xlfn.RANK.AVG(E194,E$2:E$266)/COUNTIF(E$2:E$266,"&gt;0")</f>
        <v>0.15094339622641509</v>
      </c>
      <c r="G194">
        <f t="shared" ref="G194:G257" si="7">FLOOR((F194+0.1999999999)/0.2,1)</f>
        <v>1</v>
      </c>
    </row>
    <row r="195" spans="1:7" x14ac:dyDescent="0.25">
      <c r="A195" t="s">
        <v>573</v>
      </c>
      <c r="B195" t="s">
        <v>410</v>
      </c>
      <c r="C195" t="s">
        <v>406</v>
      </c>
      <c r="D195" t="s">
        <v>411</v>
      </c>
      <c r="E195">
        <v>4.8</v>
      </c>
      <c r="F195" s="4">
        <f t="shared" si="6"/>
        <v>6.2264150943396226E-2</v>
      </c>
      <c r="G195">
        <f t="shared" si="7"/>
        <v>1</v>
      </c>
    </row>
    <row r="196" spans="1:7" x14ac:dyDescent="0.25">
      <c r="A196" t="s">
        <v>573</v>
      </c>
      <c r="B196" t="s">
        <v>412</v>
      </c>
      <c r="C196" t="s">
        <v>406</v>
      </c>
      <c r="D196" t="s">
        <v>413</v>
      </c>
      <c r="E196">
        <v>10.8</v>
      </c>
      <c r="F196" s="4">
        <f t="shared" si="6"/>
        <v>3.7735849056603774E-3</v>
      </c>
      <c r="G196">
        <f t="shared" si="7"/>
        <v>1</v>
      </c>
    </row>
    <row r="197" spans="1:7" x14ac:dyDescent="0.25">
      <c r="A197" t="s">
        <v>573</v>
      </c>
      <c r="B197" t="s">
        <v>414</v>
      </c>
      <c r="C197" t="s">
        <v>415</v>
      </c>
      <c r="D197" t="s">
        <v>416</v>
      </c>
      <c r="E197">
        <v>0.8</v>
      </c>
      <c r="F197" s="4">
        <f t="shared" si="6"/>
        <v>0.7245283018867924</v>
      </c>
      <c r="G197">
        <f t="shared" si="7"/>
        <v>4</v>
      </c>
    </row>
    <row r="198" spans="1:7" x14ac:dyDescent="0.25">
      <c r="A198" t="s">
        <v>573</v>
      </c>
      <c r="B198" t="s">
        <v>417</v>
      </c>
      <c r="C198" t="s">
        <v>415</v>
      </c>
      <c r="D198" t="s">
        <v>418</v>
      </c>
      <c r="E198">
        <v>1.5</v>
      </c>
      <c r="F198" s="4">
        <f t="shared" si="6"/>
        <v>0.42830188679245285</v>
      </c>
      <c r="G198">
        <f t="shared" si="7"/>
        <v>3</v>
      </c>
    </row>
    <row r="199" spans="1:7" x14ac:dyDescent="0.25">
      <c r="A199" t="s">
        <v>573</v>
      </c>
      <c r="B199" t="s">
        <v>419</v>
      </c>
      <c r="C199" t="s">
        <v>415</v>
      </c>
      <c r="D199" t="s">
        <v>420</v>
      </c>
      <c r="E199">
        <v>0.8</v>
      </c>
      <c r="F199" s="4">
        <f t="shared" si="6"/>
        <v>0.7245283018867924</v>
      </c>
      <c r="G199">
        <f t="shared" si="7"/>
        <v>4</v>
      </c>
    </row>
    <row r="200" spans="1:7" x14ac:dyDescent="0.25">
      <c r="A200" t="s">
        <v>573</v>
      </c>
      <c r="B200" t="s">
        <v>421</v>
      </c>
      <c r="C200" t="s">
        <v>415</v>
      </c>
      <c r="D200" t="s">
        <v>422</v>
      </c>
      <c r="E200">
        <v>0.5</v>
      </c>
      <c r="F200" s="4">
        <f t="shared" si="6"/>
        <v>0.83207547169811324</v>
      </c>
      <c r="G200">
        <f t="shared" si="7"/>
        <v>5</v>
      </c>
    </row>
    <row r="201" spans="1:7" x14ac:dyDescent="0.25">
      <c r="A201" t="s">
        <v>573</v>
      </c>
      <c r="B201" t="s">
        <v>423</v>
      </c>
      <c r="C201" t="s">
        <v>415</v>
      </c>
      <c r="D201" t="s">
        <v>424</v>
      </c>
      <c r="E201">
        <v>1.6</v>
      </c>
      <c r="F201" s="4">
        <f t="shared" si="6"/>
        <v>0.39433962264150946</v>
      </c>
      <c r="G201">
        <f t="shared" si="7"/>
        <v>2</v>
      </c>
    </row>
    <row r="202" spans="1:7" x14ac:dyDescent="0.25">
      <c r="A202" t="s">
        <v>573</v>
      </c>
      <c r="B202" t="s">
        <v>425</v>
      </c>
      <c r="C202" t="s">
        <v>415</v>
      </c>
      <c r="D202" t="s">
        <v>426</v>
      </c>
      <c r="E202">
        <v>0.8</v>
      </c>
      <c r="F202" s="4">
        <f t="shared" si="6"/>
        <v>0.7245283018867924</v>
      </c>
      <c r="G202">
        <f t="shared" si="7"/>
        <v>4</v>
      </c>
    </row>
    <row r="203" spans="1:7" x14ac:dyDescent="0.25">
      <c r="A203" t="s">
        <v>573</v>
      </c>
      <c r="B203" t="s">
        <v>427</v>
      </c>
      <c r="C203" t="s">
        <v>415</v>
      </c>
      <c r="D203" t="s">
        <v>428</v>
      </c>
      <c r="E203">
        <v>1</v>
      </c>
      <c r="F203" s="4">
        <f t="shared" si="6"/>
        <v>0.63396226415094337</v>
      </c>
      <c r="G203">
        <f t="shared" si="7"/>
        <v>4</v>
      </c>
    </row>
    <row r="204" spans="1:7" x14ac:dyDescent="0.25">
      <c r="A204" t="s">
        <v>573</v>
      </c>
      <c r="B204" t="s">
        <v>429</v>
      </c>
      <c r="C204" t="s">
        <v>415</v>
      </c>
      <c r="D204" t="s">
        <v>430</v>
      </c>
      <c r="E204">
        <v>0.4</v>
      </c>
      <c r="F204" s="4">
        <f t="shared" si="6"/>
        <v>0.88867924528301889</v>
      </c>
      <c r="G204">
        <f t="shared" si="7"/>
        <v>5</v>
      </c>
    </row>
    <row r="205" spans="1:7" x14ac:dyDescent="0.25">
      <c r="A205" t="s">
        <v>573</v>
      </c>
      <c r="B205" t="s">
        <v>431</v>
      </c>
      <c r="C205" t="s">
        <v>415</v>
      </c>
      <c r="D205" t="s">
        <v>432</v>
      </c>
      <c r="E205">
        <v>0.8</v>
      </c>
      <c r="F205" s="4">
        <f t="shared" si="6"/>
        <v>0.7245283018867924</v>
      </c>
      <c r="G205">
        <f t="shared" si="7"/>
        <v>4</v>
      </c>
    </row>
    <row r="206" spans="1:7" x14ac:dyDescent="0.25">
      <c r="A206" t="s">
        <v>573</v>
      </c>
      <c r="B206" t="s">
        <v>433</v>
      </c>
      <c r="C206" t="s">
        <v>415</v>
      </c>
      <c r="D206" t="s">
        <v>434</v>
      </c>
      <c r="E206">
        <v>0.3</v>
      </c>
      <c r="F206" s="4">
        <f t="shared" si="6"/>
        <v>0.94716981132075473</v>
      </c>
      <c r="G206">
        <f t="shared" si="7"/>
        <v>5</v>
      </c>
    </row>
    <row r="207" spans="1:7" x14ac:dyDescent="0.25">
      <c r="A207" t="s">
        <v>573</v>
      </c>
      <c r="B207" t="s">
        <v>435</v>
      </c>
      <c r="C207" t="s">
        <v>436</v>
      </c>
      <c r="D207" t="s">
        <v>437</v>
      </c>
      <c r="E207">
        <v>0.4</v>
      </c>
      <c r="F207" s="4">
        <f t="shared" si="6"/>
        <v>0.88867924528301889</v>
      </c>
      <c r="G207">
        <f t="shared" si="7"/>
        <v>5</v>
      </c>
    </row>
    <row r="208" spans="1:7" x14ac:dyDescent="0.25">
      <c r="A208" t="s">
        <v>573</v>
      </c>
      <c r="B208" t="s">
        <v>438</v>
      </c>
      <c r="C208" t="s">
        <v>439</v>
      </c>
      <c r="D208" t="s">
        <v>440</v>
      </c>
      <c r="E208">
        <v>4.8</v>
      </c>
      <c r="F208" s="4">
        <f t="shared" si="6"/>
        <v>6.2264150943396226E-2</v>
      </c>
      <c r="G208">
        <f t="shared" si="7"/>
        <v>1</v>
      </c>
    </row>
    <row r="209" spans="1:7" x14ac:dyDescent="0.25">
      <c r="A209" t="s">
        <v>573</v>
      </c>
      <c r="B209" t="s">
        <v>457</v>
      </c>
      <c r="C209" t="s">
        <v>439</v>
      </c>
      <c r="D209" t="s">
        <v>458</v>
      </c>
      <c r="E209">
        <v>7.6</v>
      </c>
      <c r="F209" s="4">
        <f t="shared" si="6"/>
        <v>2.2641509433962263E-2</v>
      </c>
      <c r="G209">
        <f t="shared" si="7"/>
        <v>1</v>
      </c>
    </row>
    <row r="210" spans="1:7" x14ac:dyDescent="0.25">
      <c r="A210" t="s">
        <v>573</v>
      </c>
      <c r="B210" t="s">
        <v>441</v>
      </c>
      <c r="C210" t="s">
        <v>439</v>
      </c>
      <c r="D210" t="s">
        <v>442</v>
      </c>
      <c r="E210">
        <v>1.2</v>
      </c>
      <c r="F210" s="4">
        <f t="shared" si="6"/>
        <v>0.53396226415094339</v>
      </c>
      <c r="G210">
        <f t="shared" si="7"/>
        <v>3</v>
      </c>
    </row>
    <row r="211" spans="1:7" x14ac:dyDescent="0.25">
      <c r="A211" t="s">
        <v>573</v>
      </c>
      <c r="B211" t="s">
        <v>443</v>
      </c>
      <c r="C211" t="s">
        <v>439</v>
      </c>
      <c r="D211" t="s">
        <v>444</v>
      </c>
      <c r="E211">
        <v>1.2</v>
      </c>
      <c r="F211" s="4">
        <f t="shared" si="6"/>
        <v>0.53396226415094339</v>
      </c>
      <c r="G211">
        <f t="shared" si="7"/>
        <v>3</v>
      </c>
    </row>
    <row r="212" spans="1:7" x14ac:dyDescent="0.25">
      <c r="A212" t="s">
        <v>573</v>
      </c>
      <c r="B212" t="s">
        <v>445</v>
      </c>
      <c r="C212" t="s">
        <v>439</v>
      </c>
      <c r="D212" t="s">
        <v>446</v>
      </c>
      <c r="E212">
        <v>9.6</v>
      </c>
      <c r="F212" s="4">
        <f t="shared" si="6"/>
        <v>1.1320754716981131E-2</v>
      </c>
      <c r="G212">
        <f t="shared" si="7"/>
        <v>1</v>
      </c>
    </row>
    <row r="213" spans="1:7" x14ac:dyDescent="0.25">
      <c r="A213" t="s">
        <v>573</v>
      </c>
      <c r="B213" t="s">
        <v>459</v>
      </c>
      <c r="C213" t="s">
        <v>439</v>
      </c>
      <c r="D213" t="s">
        <v>460</v>
      </c>
      <c r="E213">
        <v>8.6</v>
      </c>
      <c r="F213" s="4">
        <f t="shared" si="6"/>
        <v>1.509433962264151E-2</v>
      </c>
      <c r="G213">
        <f t="shared" si="7"/>
        <v>1</v>
      </c>
    </row>
    <row r="214" spans="1:7" x14ac:dyDescent="0.25">
      <c r="A214" t="s">
        <v>573</v>
      </c>
      <c r="B214" t="s">
        <v>447</v>
      </c>
      <c r="C214" t="s">
        <v>439</v>
      </c>
      <c r="D214" t="s">
        <v>448</v>
      </c>
      <c r="E214">
        <v>1.2</v>
      </c>
      <c r="F214" s="4">
        <f t="shared" si="6"/>
        <v>0.53396226415094339</v>
      </c>
      <c r="G214">
        <f t="shared" si="7"/>
        <v>3</v>
      </c>
    </row>
    <row r="215" spans="1:7" x14ac:dyDescent="0.25">
      <c r="A215" t="s">
        <v>573</v>
      </c>
      <c r="B215" t="s">
        <v>449</v>
      </c>
      <c r="C215" t="s">
        <v>439</v>
      </c>
      <c r="D215" t="s">
        <v>450</v>
      </c>
      <c r="E215">
        <v>4.3</v>
      </c>
      <c r="F215" s="4">
        <f t="shared" si="6"/>
        <v>0.10754716981132076</v>
      </c>
      <c r="G215">
        <f t="shared" si="7"/>
        <v>1</v>
      </c>
    </row>
    <row r="216" spans="1:7" x14ac:dyDescent="0.25">
      <c r="A216" t="s">
        <v>573</v>
      </c>
      <c r="B216" t="s">
        <v>451</v>
      </c>
      <c r="C216" t="s">
        <v>439</v>
      </c>
      <c r="D216" t="s">
        <v>452</v>
      </c>
      <c r="E216">
        <v>1.5</v>
      </c>
      <c r="F216" s="4">
        <f t="shared" si="6"/>
        <v>0.42830188679245285</v>
      </c>
      <c r="G216">
        <f t="shared" si="7"/>
        <v>3</v>
      </c>
    </row>
    <row r="217" spans="1:7" x14ac:dyDescent="0.25">
      <c r="A217" t="s">
        <v>573</v>
      </c>
      <c r="B217" t="s">
        <v>453</v>
      </c>
      <c r="C217" t="s">
        <v>439</v>
      </c>
      <c r="D217" t="s">
        <v>454</v>
      </c>
      <c r="E217">
        <v>1.5</v>
      </c>
      <c r="F217" s="4">
        <f t="shared" si="6"/>
        <v>0.42830188679245285</v>
      </c>
      <c r="G217">
        <f t="shared" si="7"/>
        <v>3</v>
      </c>
    </row>
    <row r="218" spans="1:7" x14ac:dyDescent="0.25">
      <c r="A218" t="s">
        <v>573</v>
      </c>
      <c r="B218" t="s">
        <v>455</v>
      </c>
      <c r="C218" t="s">
        <v>439</v>
      </c>
      <c r="D218" t="s">
        <v>456</v>
      </c>
      <c r="E218">
        <v>4.3</v>
      </c>
      <c r="F218" s="4">
        <f t="shared" si="6"/>
        <v>0.10754716981132076</v>
      </c>
      <c r="G218">
        <f t="shared" si="7"/>
        <v>1</v>
      </c>
    </row>
    <row r="219" spans="1:7" x14ac:dyDescent="0.25">
      <c r="A219" t="s">
        <v>573</v>
      </c>
      <c r="B219" t="s">
        <v>461</v>
      </c>
      <c r="C219" t="s">
        <v>462</v>
      </c>
      <c r="D219" t="s">
        <v>463</v>
      </c>
      <c r="E219">
        <v>1.7</v>
      </c>
      <c r="F219" s="4">
        <f t="shared" si="6"/>
        <v>0.36603773584905658</v>
      </c>
      <c r="G219">
        <f t="shared" si="7"/>
        <v>2</v>
      </c>
    </row>
    <row r="220" spans="1:7" x14ac:dyDescent="0.25">
      <c r="A220" t="s">
        <v>573</v>
      </c>
      <c r="B220" t="s">
        <v>464</v>
      </c>
      <c r="C220" t="s">
        <v>462</v>
      </c>
      <c r="D220" t="s">
        <v>465</v>
      </c>
      <c r="E220">
        <v>1.8</v>
      </c>
      <c r="F220" s="4">
        <f t="shared" si="6"/>
        <v>0.34150943396226413</v>
      </c>
      <c r="G220">
        <f t="shared" si="7"/>
        <v>2</v>
      </c>
    </row>
    <row r="221" spans="1:7" x14ac:dyDescent="0.25">
      <c r="A221" t="s">
        <v>573</v>
      </c>
      <c r="B221" t="s">
        <v>466</v>
      </c>
      <c r="C221" t="s">
        <v>462</v>
      </c>
      <c r="D221" t="s">
        <v>467</v>
      </c>
      <c r="E221">
        <v>1.2</v>
      </c>
      <c r="F221" s="4">
        <f t="shared" si="6"/>
        <v>0.53396226415094339</v>
      </c>
      <c r="G221">
        <f t="shared" si="7"/>
        <v>3</v>
      </c>
    </row>
    <row r="222" spans="1:7" x14ac:dyDescent="0.25">
      <c r="A222" t="s">
        <v>573</v>
      </c>
      <c r="B222" t="s">
        <v>468</v>
      </c>
      <c r="C222" t="s">
        <v>462</v>
      </c>
      <c r="D222" t="s">
        <v>469</v>
      </c>
      <c r="E222">
        <v>1.2</v>
      </c>
      <c r="F222" s="4">
        <f t="shared" si="6"/>
        <v>0.53396226415094339</v>
      </c>
      <c r="G222">
        <f t="shared" si="7"/>
        <v>3</v>
      </c>
    </row>
    <row r="223" spans="1:7" x14ac:dyDescent="0.25">
      <c r="A223" t="s">
        <v>573</v>
      </c>
      <c r="B223" t="s">
        <v>470</v>
      </c>
      <c r="C223" t="s">
        <v>462</v>
      </c>
      <c r="D223" t="s">
        <v>471</v>
      </c>
      <c r="E223">
        <v>0.9</v>
      </c>
      <c r="F223" s="4">
        <f t="shared" si="6"/>
        <v>0.67169811320754713</v>
      </c>
      <c r="G223">
        <f t="shared" si="7"/>
        <v>4</v>
      </c>
    </row>
    <row r="224" spans="1:7" x14ac:dyDescent="0.25">
      <c r="A224" t="s">
        <v>573</v>
      </c>
      <c r="B224" t="s">
        <v>472</v>
      </c>
      <c r="C224" t="s">
        <v>473</v>
      </c>
      <c r="D224" t="s">
        <v>474</v>
      </c>
      <c r="E224">
        <v>2.6</v>
      </c>
      <c r="F224" s="4">
        <f t="shared" si="6"/>
        <v>0.24716981132075472</v>
      </c>
      <c r="G224">
        <f t="shared" si="7"/>
        <v>2</v>
      </c>
    </row>
    <row r="225" spans="1:7" x14ac:dyDescent="0.25">
      <c r="A225" t="s">
        <v>573</v>
      </c>
      <c r="B225" t="s">
        <v>475</v>
      </c>
      <c r="C225" t="s">
        <v>473</v>
      </c>
      <c r="D225" t="s">
        <v>476</v>
      </c>
      <c r="E225">
        <v>0.7</v>
      </c>
      <c r="F225" s="4">
        <f t="shared" si="6"/>
        <v>0.78113207547169816</v>
      </c>
      <c r="G225">
        <f t="shared" si="7"/>
        <v>4</v>
      </c>
    </row>
    <row r="226" spans="1:7" x14ac:dyDescent="0.25">
      <c r="A226" t="s">
        <v>573</v>
      </c>
      <c r="B226" t="s">
        <v>477</v>
      </c>
      <c r="C226" t="s">
        <v>473</v>
      </c>
      <c r="D226" t="s">
        <v>478</v>
      </c>
      <c r="E226">
        <v>1.1000000000000001</v>
      </c>
      <c r="F226" s="4">
        <f t="shared" si="6"/>
        <v>0.58679245283018866</v>
      </c>
      <c r="G226">
        <f t="shared" si="7"/>
        <v>3</v>
      </c>
    </row>
    <row r="227" spans="1:7" x14ac:dyDescent="0.25">
      <c r="A227" t="s">
        <v>573</v>
      </c>
      <c r="B227" t="s">
        <v>479</v>
      </c>
      <c r="C227" t="s">
        <v>473</v>
      </c>
      <c r="D227" t="s">
        <v>480</v>
      </c>
      <c r="E227">
        <v>1.2</v>
      </c>
      <c r="F227" s="4">
        <f t="shared" si="6"/>
        <v>0.53396226415094339</v>
      </c>
      <c r="G227">
        <f t="shared" si="7"/>
        <v>3</v>
      </c>
    </row>
    <row r="228" spans="1:7" x14ac:dyDescent="0.25">
      <c r="A228" t="s">
        <v>573</v>
      </c>
      <c r="B228" t="s">
        <v>481</v>
      </c>
      <c r="C228" t="s">
        <v>473</v>
      </c>
      <c r="D228" t="s">
        <v>482</v>
      </c>
      <c r="E228">
        <v>0.5</v>
      </c>
      <c r="F228" s="4">
        <f t="shared" si="6"/>
        <v>0.83207547169811324</v>
      </c>
      <c r="G228">
        <f t="shared" si="7"/>
        <v>5</v>
      </c>
    </row>
    <row r="229" spans="1:7" x14ac:dyDescent="0.25">
      <c r="A229" t="s">
        <v>573</v>
      </c>
      <c r="B229" t="s">
        <v>483</v>
      </c>
      <c r="C229" t="s">
        <v>473</v>
      </c>
      <c r="D229" t="s">
        <v>484</v>
      </c>
      <c r="E229">
        <v>1.1000000000000001</v>
      </c>
      <c r="F229" s="4">
        <f t="shared" si="6"/>
        <v>0.58679245283018866</v>
      </c>
      <c r="G229">
        <f t="shared" si="7"/>
        <v>3</v>
      </c>
    </row>
    <row r="230" spans="1:7" x14ac:dyDescent="0.25">
      <c r="A230" t="s">
        <v>573</v>
      </c>
      <c r="B230" t="s">
        <v>485</v>
      </c>
      <c r="C230" t="s">
        <v>473</v>
      </c>
      <c r="D230" t="s">
        <v>486</v>
      </c>
      <c r="E230">
        <v>3.6</v>
      </c>
      <c r="F230" s="4">
        <f t="shared" si="6"/>
        <v>0.15094339622641509</v>
      </c>
      <c r="G230">
        <f t="shared" si="7"/>
        <v>1</v>
      </c>
    </row>
    <row r="231" spans="1:7" x14ac:dyDescent="0.25">
      <c r="A231" t="s">
        <v>573</v>
      </c>
      <c r="B231" t="s">
        <v>489</v>
      </c>
      <c r="C231" t="s">
        <v>473</v>
      </c>
      <c r="D231" t="s">
        <v>490</v>
      </c>
      <c r="E231">
        <v>1.1000000000000001</v>
      </c>
      <c r="F231" s="4">
        <f t="shared" si="6"/>
        <v>0.58679245283018866</v>
      </c>
      <c r="G231">
        <f t="shared" si="7"/>
        <v>3</v>
      </c>
    </row>
    <row r="232" spans="1:7" x14ac:dyDescent="0.25">
      <c r="A232" t="s">
        <v>573</v>
      </c>
      <c r="B232" t="s">
        <v>487</v>
      </c>
      <c r="C232" t="s">
        <v>473</v>
      </c>
      <c r="D232" t="s">
        <v>488</v>
      </c>
      <c r="E232">
        <v>3.6</v>
      </c>
      <c r="F232" s="4">
        <f t="shared" si="6"/>
        <v>0.15094339622641509</v>
      </c>
      <c r="G232">
        <f t="shared" si="7"/>
        <v>1</v>
      </c>
    </row>
    <row r="233" spans="1:7" x14ac:dyDescent="0.25">
      <c r="A233" t="s">
        <v>573</v>
      </c>
      <c r="B233" t="s">
        <v>491</v>
      </c>
      <c r="C233" t="s">
        <v>473</v>
      </c>
      <c r="D233" t="s">
        <v>492</v>
      </c>
      <c r="E233">
        <v>3.1</v>
      </c>
      <c r="F233" s="4">
        <f t="shared" si="6"/>
        <v>0.18490566037735848</v>
      </c>
      <c r="G233">
        <f t="shared" si="7"/>
        <v>1</v>
      </c>
    </row>
    <row r="234" spans="1:7" x14ac:dyDescent="0.25">
      <c r="A234" t="s">
        <v>573</v>
      </c>
      <c r="B234" t="s">
        <v>493</v>
      </c>
      <c r="C234" t="s">
        <v>473</v>
      </c>
      <c r="D234" t="s">
        <v>494</v>
      </c>
      <c r="E234">
        <v>2.9</v>
      </c>
      <c r="F234" s="4">
        <f t="shared" si="6"/>
        <v>0.21509433962264152</v>
      </c>
      <c r="G234">
        <f t="shared" si="7"/>
        <v>2</v>
      </c>
    </row>
    <row r="235" spans="1:7" x14ac:dyDescent="0.25">
      <c r="A235" t="s">
        <v>573</v>
      </c>
      <c r="B235" t="s">
        <v>495</v>
      </c>
      <c r="C235" t="s">
        <v>473</v>
      </c>
      <c r="D235" t="s">
        <v>496</v>
      </c>
      <c r="E235">
        <v>2.4</v>
      </c>
      <c r="F235" s="4">
        <f t="shared" si="6"/>
        <v>0.25849056603773585</v>
      </c>
      <c r="G235">
        <f t="shared" si="7"/>
        <v>2</v>
      </c>
    </row>
    <row r="236" spans="1:7" x14ac:dyDescent="0.25">
      <c r="A236" t="s">
        <v>573</v>
      </c>
      <c r="B236" t="s">
        <v>497</v>
      </c>
      <c r="C236" t="s">
        <v>498</v>
      </c>
      <c r="D236" t="s">
        <v>499</v>
      </c>
      <c r="E236">
        <v>0.7</v>
      </c>
      <c r="F236" s="4">
        <f t="shared" si="6"/>
        <v>0.78113207547169816</v>
      </c>
      <c r="G236">
        <f t="shared" si="7"/>
        <v>4</v>
      </c>
    </row>
    <row r="237" spans="1:7" x14ac:dyDescent="0.25">
      <c r="A237" t="s">
        <v>573</v>
      </c>
      <c r="B237" t="s">
        <v>500</v>
      </c>
      <c r="C237" t="s">
        <v>498</v>
      </c>
      <c r="D237" t="s">
        <v>501</v>
      </c>
      <c r="E237">
        <v>0.4</v>
      </c>
      <c r="F237" s="4">
        <f t="shared" si="6"/>
        <v>0.88867924528301889</v>
      </c>
      <c r="G237">
        <f t="shared" si="7"/>
        <v>5</v>
      </c>
    </row>
    <row r="238" spans="1:7" x14ac:dyDescent="0.25">
      <c r="A238" t="s">
        <v>573</v>
      </c>
      <c r="B238" t="s">
        <v>502</v>
      </c>
      <c r="C238" t="s">
        <v>498</v>
      </c>
      <c r="D238" t="s">
        <v>503</v>
      </c>
      <c r="E238">
        <v>5.0999999999999996</v>
      </c>
      <c r="F238" s="4">
        <f t="shared" si="6"/>
        <v>4.5283018867924525E-2</v>
      </c>
      <c r="G238">
        <f t="shared" si="7"/>
        <v>1</v>
      </c>
    </row>
    <row r="239" spans="1:7" x14ac:dyDescent="0.25">
      <c r="A239" t="s">
        <v>573</v>
      </c>
      <c r="B239" t="s">
        <v>504</v>
      </c>
      <c r="C239" t="s">
        <v>498</v>
      </c>
      <c r="D239" t="s">
        <v>505</v>
      </c>
      <c r="E239">
        <v>0.5</v>
      </c>
      <c r="F239" s="4">
        <f t="shared" si="6"/>
        <v>0.83207547169811324</v>
      </c>
      <c r="G239">
        <f t="shared" si="7"/>
        <v>5</v>
      </c>
    </row>
    <row r="240" spans="1:7" x14ac:dyDescent="0.25">
      <c r="A240" t="s">
        <v>573</v>
      </c>
      <c r="B240" t="s">
        <v>506</v>
      </c>
      <c r="C240" t="s">
        <v>498</v>
      </c>
      <c r="D240" t="s">
        <v>507</v>
      </c>
      <c r="E240">
        <v>0.4</v>
      </c>
      <c r="F240" s="4">
        <f t="shared" si="6"/>
        <v>0.88867924528301889</v>
      </c>
      <c r="G240">
        <f t="shared" si="7"/>
        <v>5</v>
      </c>
    </row>
    <row r="241" spans="1:7" x14ac:dyDescent="0.25">
      <c r="A241" t="s">
        <v>573</v>
      </c>
      <c r="B241" t="s">
        <v>508</v>
      </c>
      <c r="C241" t="s">
        <v>498</v>
      </c>
      <c r="D241" t="s">
        <v>509</v>
      </c>
      <c r="E241">
        <v>1.3</v>
      </c>
      <c r="F241" s="4">
        <f t="shared" si="6"/>
        <v>0.48490566037735849</v>
      </c>
      <c r="G241">
        <f t="shared" si="7"/>
        <v>3</v>
      </c>
    </row>
    <row r="242" spans="1:7" x14ac:dyDescent="0.25">
      <c r="A242" t="s">
        <v>573</v>
      </c>
      <c r="B242" t="s">
        <v>510</v>
      </c>
      <c r="C242" t="s">
        <v>498</v>
      </c>
      <c r="D242" t="s">
        <v>511</v>
      </c>
      <c r="E242">
        <v>1.1000000000000001</v>
      </c>
      <c r="F242" s="4">
        <f t="shared" si="6"/>
        <v>0.58679245283018866</v>
      </c>
      <c r="G242">
        <f t="shared" si="7"/>
        <v>3</v>
      </c>
    </row>
    <row r="243" spans="1:7" x14ac:dyDescent="0.25">
      <c r="A243" t="s">
        <v>573</v>
      </c>
      <c r="B243" t="s">
        <v>512</v>
      </c>
      <c r="C243" t="s">
        <v>498</v>
      </c>
      <c r="D243" t="s">
        <v>513</v>
      </c>
      <c r="E243">
        <v>1.2</v>
      </c>
      <c r="F243" s="4">
        <f t="shared" si="6"/>
        <v>0.53396226415094339</v>
      </c>
      <c r="G243">
        <f t="shared" si="7"/>
        <v>3</v>
      </c>
    </row>
    <row r="244" spans="1:7" x14ac:dyDescent="0.25">
      <c r="A244" t="s">
        <v>573</v>
      </c>
      <c r="B244" t="s">
        <v>514</v>
      </c>
      <c r="C244" t="s">
        <v>498</v>
      </c>
      <c r="D244" t="s">
        <v>515</v>
      </c>
      <c r="E244">
        <v>0.5</v>
      </c>
      <c r="F244" s="4">
        <f t="shared" si="6"/>
        <v>0.83207547169811324</v>
      </c>
      <c r="G244">
        <f t="shared" si="7"/>
        <v>5</v>
      </c>
    </row>
    <row r="245" spans="1:7" x14ac:dyDescent="0.25">
      <c r="A245" t="s">
        <v>573</v>
      </c>
      <c r="B245" t="s">
        <v>516</v>
      </c>
      <c r="C245" t="s">
        <v>498</v>
      </c>
      <c r="D245" t="s">
        <v>517</v>
      </c>
      <c r="E245">
        <v>5.0999999999999996</v>
      </c>
      <c r="F245" s="4">
        <f t="shared" si="6"/>
        <v>4.5283018867924525E-2</v>
      </c>
      <c r="G245">
        <f t="shared" si="7"/>
        <v>1</v>
      </c>
    </row>
    <row r="246" spans="1:7" x14ac:dyDescent="0.25">
      <c r="A246" t="s">
        <v>573</v>
      </c>
      <c r="B246" t="s">
        <v>518</v>
      </c>
      <c r="C246" t="s">
        <v>498</v>
      </c>
      <c r="D246" t="s">
        <v>519</v>
      </c>
      <c r="E246">
        <v>2.2000000000000002</v>
      </c>
      <c r="F246" s="4">
        <f t="shared" si="6"/>
        <v>0.29056603773584905</v>
      </c>
      <c r="G246">
        <f t="shared" si="7"/>
        <v>2</v>
      </c>
    </row>
    <row r="247" spans="1:7" x14ac:dyDescent="0.25">
      <c r="A247" t="s">
        <v>573</v>
      </c>
      <c r="B247" t="s">
        <v>520</v>
      </c>
      <c r="C247" t="s">
        <v>521</v>
      </c>
      <c r="D247" t="s">
        <v>522</v>
      </c>
      <c r="E247">
        <v>1.6</v>
      </c>
      <c r="F247" s="4">
        <f t="shared" si="6"/>
        <v>0.39433962264150946</v>
      </c>
      <c r="G247">
        <f t="shared" si="7"/>
        <v>2</v>
      </c>
    </row>
    <row r="248" spans="1:7" x14ac:dyDescent="0.25">
      <c r="A248" t="s">
        <v>573</v>
      </c>
      <c r="B248" t="s">
        <v>523</v>
      </c>
      <c r="C248" t="s">
        <v>521</v>
      </c>
      <c r="D248" t="s">
        <v>524</v>
      </c>
      <c r="E248">
        <v>1.6</v>
      </c>
      <c r="F248" s="4">
        <f t="shared" si="6"/>
        <v>0.39433962264150946</v>
      </c>
      <c r="G248">
        <f t="shared" si="7"/>
        <v>2</v>
      </c>
    </row>
    <row r="249" spans="1:7" x14ac:dyDescent="0.25">
      <c r="A249" t="s">
        <v>573</v>
      </c>
      <c r="B249" t="s">
        <v>525</v>
      </c>
      <c r="C249" t="s">
        <v>521</v>
      </c>
      <c r="D249" t="s">
        <v>526</v>
      </c>
      <c r="E249">
        <v>0.4</v>
      </c>
      <c r="F249" s="4">
        <f t="shared" si="6"/>
        <v>0.88867924528301889</v>
      </c>
      <c r="G249">
        <f t="shared" si="7"/>
        <v>5</v>
      </c>
    </row>
    <row r="250" spans="1:7" x14ac:dyDescent="0.25">
      <c r="A250" t="s">
        <v>573</v>
      </c>
      <c r="B250" t="s">
        <v>527</v>
      </c>
      <c r="C250" t="s">
        <v>521</v>
      </c>
      <c r="D250" t="s">
        <v>528</v>
      </c>
      <c r="E250">
        <v>1.3</v>
      </c>
      <c r="F250" s="4">
        <f t="shared" si="6"/>
        <v>0.48490566037735849</v>
      </c>
      <c r="G250">
        <f t="shared" si="7"/>
        <v>3</v>
      </c>
    </row>
    <row r="251" spans="1:7" x14ac:dyDescent="0.25">
      <c r="A251" t="s">
        <v>573</v>
      </c>
      <c r="B251" t="s">
        <v>529</v>
      </c>
      <c r="C251" t="s">
        <v>521</v>
      </c>
      <c r="D251" t="s">
        <v>530</v>
      </c>
      <c r="E251">
        <v>3.2</v>
      </c>
      <c r="F251" s="4">
        <f t="shared" si="6"/>
        <v>0.17924528301886791</v>
      </c>
      <c r="G251">
        <f t="shared" si="7"/>
        <v>1</v>
      </c>
    </row>
    <row r="252" spans="1:7" x14ac:dyDescent="0.25">
      <c r="A252" t="s">
        <v>573</v>
      </c>
      <c r="B252" t="s">
        <v>531</v>
      </c>
      <c r="C252" t="s">
        <v>521</v>
      </c>
      <c r="D252" t="s">
        <v>532</v>
      </c>
      <c r="E252">
        <v>0.8</v>
      </c>
      <c r="F252" s="4">
        <f t="shared" si="6"/>
        <v>0.7245283018867924</v>
      </c>
      <c r="G252">
        <f t="shared" si="7"/>
        <v>4</v>
      </c>
    </row>
    <row r="253" spans="1:7" x14ac:dyDescent="0.25">
      <c r="A253" t="s">
        <v>573</v>
      </c>
      <c r="B253" t="s">
        <v>533</v>
      </c>
      <c r="C253" t="s">
        <v>521</v>
      </c>
      <c r="D253" t="s">
        <v>534</v>
      </c>
      <c r="E253">
        <v>1</v>
      </c>
      <c r="F253" s="4">
        <f t="shared" si="6"/>
        <v>0.63396226415094337</v>
      </c>
      <c r="G253">
        <f t="shared" si="7"/>
        <v>4</v>
      </c>
    </row>
    <row r="254" spans="1:7" x14ac:dyDescent="0.25">
      <c r="A254" t="s">
        <v>573</v>
      </c>
      <c r="B254" t="s">
        <v>535</v>
      </c>
      <c r="C254" t="s">
        <v>521</v>
      </c>
      <c r="D254" t="s">
        <v>536</v>
      </c>
      <c r="E254">
        <v>1</v>
      </c>
      <c r="F254" s="4">
        <f t="shared" si="6"/>
        <v>0.63396226415094337</v>
      </c>
      <c r="G254">
        <f t="shared" si="7"/>
        <v>4</v>
      </c>
    </row>
    <row r="255" spans="1:7" x14ac:dyDescent="0.25">
      <c r="A255" t="s">
        <v>573</v>
      </c>
      <c r="B255" t="s">
        <v>537</v>
      </c>
      <c r="C255" t="s">
        <v>521</v>
      </c>
      <c r="D255" t="s">
        <v>538</v>
      </c>
      <c r="E255">
        <v>1.5</v>
      </c>
      <c r="F255" s="4">
        <f t="shared" si="6"/>
        <v>0.42830188679245285</v>
      </c>
      <c r="G255">
        <f t="shared" si="7"/>
        <v>3</v>
      </c>
    </row>
    <row r="256" spans="1:7" x14ac:dyDescent="0.25">
      <c r="A256" t="s">
        <v>573</v>
      </c>
      <c r="B256" t="s">
        <v>539</v>
      </c>
      <c r="C256" t="s">
        <v>521</v>
      </c>
      <c r="D256" t="s">
        <v>540</v>
      </c>
      <c r="E256">
        <v>0.5</v>
      </c>
      <c r="F256" s="4">
        <f t="shared" si="6"/>
        <v>0.83207547169811324</v>
      </c>
      <c r="G256">
        <f t="shared" si="7"/>
        <v>5</v>
      </c>
    </row>
    <row r="257" spans="1:7" x14ac:dyDescent="0.25">
      <c r="A257" t="s">
        <v>573</v>
      </c>
      <c r="B257" t="s">
        <v>541</v>
      </c>
      <c r="C257" t="s">
        <v>542</v>
      </c>
      <c r="D257" t="s">
        <v>543</v>
      </c>
      <c r="E257">
        <v>0.3</v>
      </c>
      <c r="F257" s="4">
        <f t="shared" si="6"/>
        <v>0.94716981132075473</v>
      </c>
      <c r="G257">
        <f t="shared" si="7"/>
        <v>5</v>
      </c>
    </row>
    <row r="258" spans="1:7" x14ac:dyDescent="0.25">
      <c r="A258" t="s">
        <v>573</v>
      </c>
      <c r="B258" t="s">
        <v>544</v>
      </c>
      <c r="C258" t="s">
        <v>542</v>
      </c>
      <c r="D258" t="s">
        <v>545</v>
      </c>
      <c r="E258">
        <v>0.8</v>
      </c>
      <c r="F258" s="4">
        <f t="shared" ref="F258:F266" si="8">_xlfn.RANK.AVG(E258,E$2:E$266)/COUNTIF(E$2:E$266,"&gt;0")</f>
        <v>0.7245283018867924</v>
      </c>
      <c r="G258">
        <f t="shared" ref="G258:G266" si="9">FLOOR((F258+0.1999999999)/0.2,1)</f>
        <v>4</v>
      </c>
    </row>
    <row r="259" spans="1:7" x14ac:dyDescent="0.25">
      <c r="A259" t="s">
        <v>573</v>
      </c>
      <c r="B259" t="s">
        <v>546</v>
      </c>
      <c r="C259" t="s">
        <v>542</v>
      </c>
      <c r="D259" t="s">
        <v>547</v>
      </c>
      <c r="E259">
        <v>0.9</v>
      </c>
      <c r="F259" s="4">
        <f t="shared" si="8"/>
        <v>0.67169811320754713</v>
      </c>
      <c r="G259">
        <f t="shared" si="9"/>
        <v>4</v>
      </c>
    </row>
    <row r="260" spans="1:7" x14ac:dyDescent="0.25">
      <c r="A260" t="s">
        <v>573</v>
      </c>
      <c r="B260" t="s">
        <v>548</v>
      </c>
      <c r="C260" t="s">
        <v>542</v>
      </c>
      <c r="D260" t="s">
        <v>549</v>
      </c>
      <c r="E260">
        <v>3</v>
      </c>
      <c r="F260" s="4">
        <f t="shared" si="8"/>
        <v>0.19433962264150945</v>
      </c>
      <c r="G260">
        <f t="shared" si="9"/>
        <v>1</v>
      </c>
    </row>
    <row r="261" spans="1:7" x14ac:dyDescent="0.25">
      <c r="A261" t="s">
        <v>573</v>
      </c>
      <c r="B261" t="s">
        <v>550</v>
      </c>
      <c r="C261" t="s">
        <v>542</v>
      </c>
      <c r="D261" t="s">
        <v>551</v>
      </c>
      <c r="E261">
        <v>0.5</v>
      </c>
      <c r="F261" s="4">
        <f t="shared" si="8"/>
        <v>0.83207547169811324</v>
      </c>
      <c r="G261">
        <f t="shared" si="9"/>
        <v>5</v>
      </c>
    </row>
    <row r="262" spans="1:7" x14ac:dyDescent="0.25">
      <c r="A262" t="s">
        <v>573</v>
      </c>
      <c r="B262" t="s">
        <v>552</v>
      </c>
      <c r="C262" t="s">
        <v>542</v>
      </c>
      <c r="D262" t="s">
        <v>553</v>
      </c>
      <c r="E262">
        <v>1.1000000000000001</v>
      </c>
      <c r="F262" s="4">
        <f t="shared" si="8"/>
        <v>0.58679245283018866</v>
      </c>
      <c r="G262">
        <f t="shared" si="9"/>
        <v>3</v>
      </c>
    </row>
    <row r="263" spans="1:7" x14ac:dyDescent="0.25">
      <c r="A263" t="s">
        <v>573</v>
      </c>
      <c r="B263" t="s">
        <v>554</v>
      </c>
      <c r="C263" t="s">
        <v>542</v>
      </c>
      <c r="D263" t="s">
        <v>555</v>
      </c>
      <c r="E263">
        <v>1.1000000000000001</v>
      </c>
      <c r="F263" s="4">
        <f t="shared" si="8"/>
        <v>0.58679245283018866</v>
      </c>
      <c r="G263">
        <f t="shared" si="9"/>
        <v>3</v>
      </c>
    </row>
    <row r="264" spans="1:7" x14ac:dyDescent="0.25">
      <c r="A264" t="s">
        <v>573</v>
      </c>
      <c r="B264" t="s">
        <v>556</v>
      </c>
      <c r="C264" t="s">
        <v>542</v>
      </c>
      <c r="D264" t="s">
        <v>557</v>
      </c>
      <c r="E264">
        <v>0.4</v>
      </c>
      <c r="F264" s="4">
        <f t="shared" si="8"/>
        <v>0.88867924528301889</v>
      </c>
      <c r="G264">
        <f t="shared" si="9"/>
        <v>5</v>
      </c>
    </row>
    <row r="265" spans="1:7" x14ac:dyDescent="0.25">
      <c r="A265" t="s">
        <v>573</v>
      </c>
      <c r="B265" t="s">
        <v>558</v>
      </c>
      <c r="C265" t="s">
        <v>542</v>
      </c>
      <c r="D265" t="s">
        <v>559</v>
      </c>
      <c r="E265">
        <v>2.1</v>
      </c>
      <c r="F265" s="4">
        <f t="shared" si="8"/>
        <v>0.30566037735849055</v>
      </c>
      <c r="G265">
        <f t="shared" si="9"/>
        <v>2</v>
      </c>
    </row>
    <row r="266" spans="1:7" x14ac:dyDescent="0.25">
      <c r="A266" t="s">
        <v>573</v>
      </c>
      <c r="B266" t="s">
        <v>560</v>
      </c>
      <c r="C266" t="s">
        <v>542</v>
      </c>
      <c r="D266" t="s">
        <v>561</v>
      </c>
      <c r="E266">
        <v>1.6</v>
      </c>
      <c r="F266" s="4">
        <f t="shared" si="8"/>
        <v>0.39433962264150946</v>
      </c>
      <c r="G266">
        <f t="shared" si="9"/>
        <v>2</v>
      </c>
    </row>
  </sheetData>
  <autoFilter ref="A1:G266" xr:uid="{2AA5BF9D-D52C-4E28-A2B6-F9481A456144}"/>
  <sortState xmlns:xlrd2="http://schemas.microsoft.com/office/spreadsheetml/2017/richdata2" ref="A2:G266">
    <sortCondition ref="C2:C266"/>
    <sortCondition ref="D2:D266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1BB24-B4C8-45ED-A373-E4D62DE64085}">
  <dimension ref="A1:G266"/>
  <sheetViews>
    <sheetView topLeftCell="A229" workbookViewId="0">
      <selection activeCell="G246" sqref="G246"/>
    </sheetView>
  </sheetViews>
  <sheetFormatPr defaultRowHeight="15" x14ac:dyDescent="0.25"/>
  <cols>
    <col min="1" max="1" width="31.7109375" customWidth="1"/>
    <col min="4" max="4" width="17.28515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574</v>
      </c>
      <c r="F1" s="1" t="s">
        <v>565</v>
      </c>
      <c r="G1" s="1" t="s">
        <v>566</v>
      </c>
    </row>
    <row r="2" spans="1:7" x14ac:dyDescent="0.25">
      <c r="A2" t="s">
        <v>575</v>
      </c>
      <c r="B2" t="s">
        <v>4</v>
      </c>
      <c r="C2" t="s">
        <v>5</v>
      </c>
      <c r="D2" t="s">
        <v>6</v>
      </c>
      <c r="E2">
        <v>4.17</v>
      </c>
      <c r="F2" s="4">
        <f t="shared" ref="F2:F31" si="0">_xlfn.RANK.AVG(E2,E$2:E$266,1)/COUNTIF(E$2:E$266,"&gt;0")</f>
        <v>0.81874999999999998</v>
      </c>
      <c r="G2">
        <f t="shared" ref="G2:G31" si="1">FLOOR((F2+0.1999999999)/0.2,1)</f>
        <v>5</v>
      </c>
    </row>
    <row r="3" spans="1:7" x14ac:dyDescent="0.25">
      <c r="A3" t="s">
        <v>575</v>
      </c>
      <c r="B3" t="s">
        <v>7</v>
      </c>
      <c r="C3" t="s">
        <v>5</v>
      </c>
      <c r="D3" t="s">
        <v>8</v>
      </c>
      <c r="E3">
        <v>4.32</v>
      </c>
      <c r="F3" s="4">
        <f t="shared" si="0"/>
        <v>0.9145833333333333</v>
      </c>
      <c r="G3">
        <f t="shared" si="1"/>
        <v>5</v>
      </c>
    </row>
    <row r="4" spans="1:7" x14ac:dyDescent="0.25">
      <c r="A4" t="s">
        <v>575</v>
      </c>
      <c r="B4" t="s">
        <v>11</v>
      </c>
      <c r="C4" t="s">
        <v>5</v>
      </c>
      <c r="D4" t="s">
        <v>12</v>
      </c>
      <c r="E4">
        <v>3.03</v>
      </c>
      <c r="F4" s="4">
        <f t="shared" si="0"/>
        <v>8.7499999999999994E-2</v>
      </c>
      <c r="G4">
        <f t="shared" si="1"/>
        <v>1</v>
      </c>
    </row>
    <row r="5" spans="1:7" x14ac:dyDescent="0.25">
      <c r="A5" t="s">
        <v>575</v>
      </c>
      <c r="B5" t="s">
        <v>13</v>
      </c>
      <c r="C5" t="s">
        <v>5</v>
      </c>
      <c r="D5" t="s">
        <v>14</v>
      </c>
      <c r="E5">
        <v>3.92</v>
      </c>
      <c r="F5" s="4">
        <f t="shared" si="0"/>
        <v>0.62083333333333335</v>
      </c>
      <c r="G5">
        <f t="shared" si="1"/>
        <v>4</v>
      </c>
    </row>
    <row r="6" spans="1:7" x14ac:dyDescent="0.25">
      <c r="A6" t="s">
        <v>575</v>
      </c>
      <c r="B6" t="s">
        <v>15</v>
      </c>
      <c r="C6" t="s">
        <v>5</v>
      </c>
      <c r="D6" t="s">
        <v>16</v>
      </c>
      <c r="E6">
        <v>3.1</v>
      </c>
      <c r="F6" s="4">
        <f t="shared" si="0"/>
        <v>0.10625</v>
      </c>
      <c r="G6">
        <f t="shared" si="1"/>
        <v>1</v>
      </c>
    </row>
    <row r="7" spans="1:7" x14ac:dyDescent="0.25">
      <c r="A7" t="s">
        <v>575</v>
      </c>
      <c r="B7" t="s">
        <v>19</v>
      </c>
      <c r="C7" t="s">
        <v>5</v>
      </c>
      <c r="D7" t="s">
        <v>20</v>
      </c>
      <c r="E7">
        <v>3.61</v>
      </c>
      <c r="F7" s="4">
        <f t="shared" si="0"/>
        <v>0.39166666666666666</v>
      </c>
      <c r="G7">
        <f t="shared" si="1"/>
        <v>2</v>
      </c>
    </row>
    <row r="8" spans="1:7" x14ac:dyDescent="0.25">
      <c r="A8" t="s">
        <v>575</v>
      </c>
      <c r="B8" t="s">
        <v>21</v>
      </c>
      <c r="C8" t="s">
        <v>5</v>
      </c>
      <c r="D8" t="s">
        <v>22</v>
      </c>
      <c r="E8">
        <v>4.1500000000000004</v>
      </c>
      <c r="F8" s="4">
        <f t="shared" si="0"/>
        <v>0.78333333333333333</v>
      </c>
      <c r="G8">
        <f t="shared" si="1"/>
        <v>4</v>
      </c>
    </row>
    <row r="9" spans="1:7" x14ac:dyDescent="0.25">
      <c r="A9" t="s">
        <v>575</v>
      </c>
      <c r="B9" t="s">
        <v>29</v>
      </c>
      <c r="C9" t="s">
        <v>5</v>
      </c>
      <c r="D9" t="s">
        <v>30</v>
      </c>
      <c r="E9">
        <v>3.49</v>
      </c>
      <c r="F9" s="4">
        <f t="shared" si="0"/>
        <v>0.32083333333333336</v>
      </c>
      <c r="G9">
        <f t="shared" si="1"/>
        <v>2</v>
      </c>
    </row>
    <row r="10" spans="1:7" x14ac:dyDescent="0.25">
      <c r="A10" t="s">
        <v>575</v>
      </c>
      <c r="B10" t="s">
        <v>23</v>
      </c>
      <c r="C10" t="s">
        <v>5</v>
      </c>
      <c r="D10" t="s">
        <v>24</v>
      </c>
      <c r="E10">
        <v>3.67</v>
      </c>
      <c r="F10" s="4">
        <f t="shared" si="0"/>
        <v>0.4375</v>
      </c>
      <c r="G10">
        <f t="shared" si="1"/>
        <v>3</v>
      </c>
    </row>
    <row r="11" spans="1:7" x14ac:dyDescent="0.25">
      <c r="A11" t="s">
        <v>575</v>
      </c>
      <c r="B11" t="s">
        <v>25</v>
      </c>
      <c r="C11" t="s">
        <v>5</v>
      </c>
      <c r="D11" t="s">
        <v>26</v>
      </c>
      <c r="E11">
        <v>3.02</v>
      </c>
      <c r="F11" s="4">
        <f t="shared" si="0"/>
        <v>7.9166666666666663E-2</v>
      </c>
      <c r="G11">
        <f t="shared" si="1"/>
        <v>1</v>
      </c>
    </row>
    <row r="12" spans="1:7" x14ac:dyDescent="0.25">
      <c r="A12" t="s">
        <v>575</v>
      </c>
      <c r="B12" t="s">
        <v>9</v>
      </c>
      <c r="C12" t="s">
        <v>5</v>
      </c>
      <c r="D12" t="s">
        <v>10</v>
      </c>
      <c r="E12">
        <v>3.17</v>
      </c>
      <c r="F12" s="4">
        <f t="shared" si="0"/>
        <v>0.14374999999999999</v>
      </c>
      <c r="G12">
        <f t="shared" si="1"/>
        <v>1</v>
      </c>
    </row>
    <row r="13" spans="1:7" x14ac:dyDescent="0.25">
      <c r="A13" t="s">
        <v>575</v>
      </c>
      <c r="B13" t="s">
        <v>27</v>
      </c>
      <c r="C13" t="s">
        <v>5</v>
      </c>
      <c r="D13" t="s">
        <v>28</v>
      </c>
      <c r="E13">
        <v>3.9</v>
      </c>
      <c r="F13" s="4">
        <f t="shared" si="0"/>
        <v>0.59791666666666665</v>
      </c>
      <c r="G13">
        <f t="shared" si="1"/>
        <v>3</v>
      </c>
    </row>
    <row r="14" spans="1:7" x14ac:dyDescent="0.25">
      <c r="A14" t="s">
        <v>575</v>
      </c>
      <c r="B14" t="s">
        <v>17</v>
      </c>
      <c r="C14" t="s">
        <v>5</v>
      </c>
      <c r="D14" t="s">
        <v>18</v>
      </c>
      <c r="E14">
        <v>4.09</v>
      </c>
      <c r="F14" s="4">
        <f t="shared" si="0"/>
        <v>0.7416666666666667</v>
      </c>
      <c r="G14">
        <f t="shared" si="1"/>
        <v>4</v>
      </c>
    </row>
    <row r="15" spans="1:7" x14ac:dyDescent="0.25">
      <c r="A15" t="s">
        <v>575</v>
      </c>
      <c r="B15" t="s">
        <v>31</v>
      </c>
      <c r="C15" t="s">
        <v>32</v>
      </c>
      <c r="D15" t="s">
        <v>33</v>
      </c>
      <c r="E15">
        <v>4</v>
      </c>
      <c r="F15" s="4">
        <f t="shared" si="0"/>
        <v>0.68958333333333333</v>
      </c>
      <c r="G15">
        <f t="shared" si="1"/>
        <v>4</v>
      </c>
    </row>
    <row r="16" spans="1:7" x14ac:dyDescent="0.25">
      <c r="A16" t="s">
        <v>575</v>
      </c>
      <c r="B16" t="s">
        <v>34</v>
      </c>
      <c r="C16" t="s">
        <v>32</v>
      </c>
      <c r="D16" t="s">
        <v>35</v>
      </c>
      <c r="E16">
        <v>4.45</v>
      </c>
      <c r="F16" s="4">
        <f t="shared" si="0"/>
        <v>0.93958333333333333</v>
      </c>
      <c r="G16">
        <f t="shared" si="1"/>
        <v>5</v>
      </c>
    </row>
    <row r="17" spans="1:7" x14ac:dyDescent="0.25">
      <c r="A17" t="s">
        <v>575</v>
      </c>
      <c r="B17" t="s">
        <v>36</v>
      </c>
      <c r="C17" t="s">
        <v>32</v>
      </c>
      <c r="D17" t="s">
        <v>37</v>
      </c>
      <c r="E17">
        <v>4.45</v>
      </c>
      <c r="F17" s="4">
        <f t="shared" si="0"/>
        <v>0.93958333333333333</v>
      </c>
      <c r="G17">
        <f t="shared" si="1"/>
        <v>5</v>
      </c>
    </row>
    <row r="18" spans="1:7" x14ac:dyDescent="0.25">
      <c r="A18" t="s">
        <v>575</v>
      </c>
      <c r="B18" t="s">
        <v>38</v>
      </c>
      <c r="C18" t="s">
        <v>32</v>
      </c>
      <c r="D18" t="s">
        <v>39</v>
      </c>
      <c r="E18">
        <v>4.09</v>
      </c>
      <c r="F18" s="4">
        <f t="shared" si="0"/>
        <v>0.7416666666666667</v>
      </c>
      <c r="G18">
        <f t="shared" si="1"/>
        <v>4</v>
      </c>
    </row>
    <row r="19" spans="1:7" x14ac:dyDescent="0.25">
      <c r="A19" t="s">
        <v>575</v>
      </c>
      <c r="B19" t="s">
        <v>40</v>
      </c>
      <c r="C19" t="s">
        <v>32</v>
      </c>
      <c r="D19" t="s">
        <v>41</v>
      </c>
      <c r="E19">
        <v>3.44</v>
      </c>
      <c r="F19" s="4">
        <f t="shared" si="0"/>
        <v>0.30625000000000002</v>
      </c>
      <c r="G19">
        <f t="shared" si="1"/>
        <v>2</v>
      </c>
    </row>
    <row r="20" spans="1:7" x14ac:dyDescent="0.25">
      <c r="A20" t="s">
        <v>575</v>
      </c>
      <c r="B20" t="s">
        <v>42</v>
      </c>
      <c r="C20" t="s">
        <v>32</v>
      </c>
      <c r="D20" t="s">
        <v>43</v>
      </c>
      <c r="E20">
        <v>3.34</v>
      </c>
      <c r="F20" s="4">
        <f t="shared" si="0"/>
        <v>0.24374999999999999</v>
      </c>
      <c r="G20">
        <f t="shared" si="1"/>
        <v>2</v>
      </c>
    </row>
    <row r="21" spans="1:7" x14ac:dyDescent="0.25">
      <c r="A21" t="s">
        <v>575</v>
      </c>
      <c r="B21" t="s">
        <v>44</v>
      </c>
      <c r="C21" t="s">
        <v>32</v>
      </c>
      <c r="D21" t="s">
        <v>45</v>
      </c>
      <c r="E21">
        <v>4.16</v>
      </c>
      <c r="F21" s="4">
        <f t="shared" si="0"/>
        <v>0.80208333333333337</v>
      </c>
      <c r="G21">
        <f t="shared" si="1"/>
        <v>5</v>
      </c>
    </row>
    <row r="22" spans="1:7" x14ac:dyDescent="0.25">
      <c r="A22" t="s">
        <v>575</v>
      </c>
      <c r="B22" t="s">
        <v>46</v>
      </c>
      <c r="C22" t="s">
        <v>32</v>
      </c>
      <c r="D22" t="s">
        <v>47</v>
      </c>
      <c r="E22">
        <v>3.97</v>
      </c>
      <c r="F22" s="4">
        <f t="shared" si="0"/>
        <v>0.64583333333333337</v>
      </c>
      <c r="G22">
        <f t="shared" si="1"/>
        <v>4</v>
      </c>
    </row>
    <row r="23" spans="1:7" x14ac:dyDescent="0.25">
      <c r="A23" t="s">
        <v>575</v>
      </c>
      <c r="B23" t="s">
        <v>48</v>
      </c>
      <c r="C23" t="s">
        <v>32</v>
      </c>
      <c r="D23" t="s">
        <v>49</v>
      </c>
      <c r="E23">
        <v>4.13</v>
      </c>
      <c r="F23" s="4">
        <f t="shared" si="0"/>
        <v>0.76458333333333328</v>
      </c>
      <c r="G23">
        <f t="shared" si="1"/>
        <v>4</v>
      </c>
    </row>
    <row r="24" spans="1:7" x14ac:dyDescent="0.25">
      <c r="A24" t="s">
        <v>575</v>
      </c>
      <c r="B24" t="s">
        <v>50</v>
      </c>
      <c r="C24" t="s">
        <v>32</v>
      </c>
      <c r="D24" t="s">
        <v>51</v>
      </c>
      <c r="E24">
        <v>4.01</v>
      </c>
      <c r="F24" s="4">
        <f t="shared" si="0"/>
        <v>0.70208333333333328</v>
      </c>
      <c r="G24">
        <f t="shared" si="1"/>
        <v>4</v>
      </c>
    </row>
    <row r="25" spans="1:7" x14ac:dyDescent="0.25">
      <c r="A25" t="s">
        <v>575</v>
      </c>
      <c r="B25" t="s">
        <v>52</v>
      </c>
      <c r="C25" t="s">
        <v>32</v>
      </c>
      <c r="D25" t="s">
        <v>53</v>
      </c>
      <c r="E25">
        <v>3.31</v>
      </c>
      <c r="F25" s="4">
        <f t="shared" si="0"/>
        <v>0.21875</v>
      </c>
      <c r="G25">
        <f t="shared" si="1"/>
        <v>2</v>
      </c>
    </row>
    <row r="26" spans="1:7" x14ac:dyDescent="0.25">
      <c r="A26" t="s">
        <v>575</v>
      </c>
      <c r="B26" t="s">
        <v>54</v>
      </c>
      <c r="C26" t="s">
        <v>32</v>
      </c>
      <c r="D26" t="s">
        <v>55</v>
      </c>
      <c r="E26">
        <v>4.3499999999999996</v>
      </c>
      <c r="F26" s="4">
        <f t="shared" si="0"/>
        <v>0.92291666666666672</v>
      </c>
      <c r="G26">
        <f t="shared" si="1"/>
        <v>5</v>
      </c>
    </row>
    <row r="27" spans="1:7" x14ac:dyDescent="0.25">
      <c r="A27" t="s">
        <v>575</v>
      </c>
      <c r="B27" t="s">
        <v>56</v>
      </c>
      <c r="C27" t="s">
        <v>32</v>
      </c>
      <c r="D27" t="s">
        <v>57</v>
      </c>
      <c r="E27">
        <v>3.87</v>
      </c>
      <c r="F27" s="4">
        <f t="shared" si="0"/>
        <v>0.5708333333333333</v>
      </c>
      <c r="G27">
        <f t="shared" si="1"/>
        <v>3</v>
      </c>
    </row>
    <row r="28" spans="1:7" x14ac:dyDescent="0.25">
      <c r="A28" t="s">
        <v>575</v>
      </c>
      <c r="B28" t="s">
        <v>58</v>
      </c>
      <c r="C28" t="s">
        <v>32</v>
      </c>
      <c r="D28" t="s">
        <v>59</v>
      </c>
      <c r="E28">
        <v>3.25</v>
      </c>
      <c r="F28" s="4">
        <f t="shared" si="0"/>
        <v>0.18958333333333333</v>
      </c>
      <c r="G28">
        <f t="shared" si="1"/>
        <v>1</v>
      </c>
    </row>
    <row r="29" spans="1:7" x14ac:dyDescent="0.25">
      <c r="A29" t="s">
        <v>575</v>
      </c>
      <c r="B29" t="s">
        <v>60</v>
      </c>
      <c r="C29" t="s">
        <v>61</v>
      </c>
      <c r="D29" t="s">
        <v>62</v>
      </c>
      <c r="E29">
        <v>3.68</v>
      </c>
      <c r="F29" s="4">
        <f t="shared" si="0"/>
        <v>0.45</v>
      </c>
      <c r="G29">
        <f t="shared" si="1"/>
        <v>3</v>
      </c>
    </row>
    <row r="30" spans="1:7" x14ac:dyDescent="0.25">
      <c r="A30" t="s">
        <v>575</v>
      </c>
      <c r="B30" t="s">
        <v>63</v>
      </c>
      <c r="C30" t="s">
        <v>61</v>
      </c>
      <c r="D30" t="s">
        <v>64</v>
      </c>
      <c r="E30">
        <v>4.03</v>
      </c>
      <c r="F30" s="4">
        <f t="shared" si="0"/>
        <v>0.7104166666666667</v>
      </c>
      <c r="G30">
        <f t="shared" si="1"/>
        <v>4</v>
      </c>
    </row>
    <row r="31" spans="1:7" x14ac:dyDescent="0.25">
      <c r="A31" t="s">
        <v>575</v>
      </c>
      <c r="B31" t="s">
        <v>73</v>
      </c>
      <c r="C31" t="s">
        <v>61</v>
      </c>
      <c r="D31" t="s">
        <v>74</v>
      </c>
      <c r="E31">
        <v>4.1500000000000004</v>
      </c>
      <c r="F31" s="4">
        <f t="shared" si="0"/>
        <v>0.78333333333333333</v>
      </c>
      <c r="G31">
        <f t="shared" si="1"/>
        <v>4</v>
      </c>
    </row>
    <row r="32" spans="1:7" x14ac:dyDescent="0.25">
      <c r="A32" t="s">
        <v>575</v>
      </c>
      <c r="B32" t="s">
        <v>65</v>
      </c>
      <c r="C32" t="s">
        <v>61</v>
      </c>
      <c r="D32" t="s">
        <v>66</v>
      </c>
      <c r="F32" s="4"/>
    </row>
    <row r="33" spans="1:7" x14ac:dyDescent="0.25">
      <c r="A33" t="s">
        <v>575</v>
      </c>
      <c r="B33" t="s">
        <v>67</v>
      </c>
      <c r="C33" t="s">
        <v>61</v>
      </c>
      <c r="D33" t="s">
        <v>68</v>
      </c>
      <c r="E33">
        <v>3.81</v>
      </c>
      <c r="F33" s="4">
        <f t="shared" ref="F33:F44" si="2">_xlfn.RANK.AVG(E33,E$2:E$266,1)/COUNTIF(E$2:E$266,"&gt;0")</f>
        <v>0.5229166666666667</v>
      </c>
      <c r="G33">
        <f t="shared" ref="G33:G44" si="3">FLOOR((F33+0.1999999999)/0.2,1)</f>
        <v>3</v>
      </c>
    </row>
    <row r="34" spans="1:7" x14ac:dyDescent="0.25">
      <c r="A34" t="s">
        <v>575</v>
      </c>
      <c r="B34" t="s">
        <v>69</v>
      </c>
      <c r="C34" t="s">
        <v>61</v>
      </c>
      <c r="D34" t="s">
        <v>70</v>
      </c>
      <c r="E34">
        <v>3.33</v>
      </c>
      <c r="F34" s="4">
        <f t="shared" si="2"/>
        <v>0.23125000000000001</v>
      </c>
      <c r="G34">
        <f t="shared" si="3"/>
        <v>2</v>
      </c>
    </row>
    <row r="35" spans="1:7" x14ac:dyDescent="0.25">
      <c r="A35" t="s">
        <v>575</v>
      </c>
      <c r="B35" t="s">
        <v>71</v>
      </c>
      <c r="C35" t="s">
        <v>61</v>
      </c>
      <c r="D35" t="s">
        <v>72</v>
      </c>
      <c r="E35">
        <v>4.2300000000000004</v>
      </c>
      <c r="F35" s="4">
        <f t="shared" si="2"/>
        <v>0.86250000000000004</v>
      </c>
      <c r="G35">
        <f t="shared" si="3"/>
        <v>5</v>
      </c>
    </row>
    <row r="36" spans="1:7" x14ac:dyDescent="0.25">
      <c r="A36" t="s">
        <v>575</v>
      </c>
      <c r="B36" t="s">
        <v>75</v>
      </c>
      <c r="C36" t="s">
        <v>61</v>
      </c>
      <c r="D36" t="s">
        <v>76</v>
      </c>
      <c r="E36">
        <v>3.88</v>
      </c>
      <c r="F36" s="4">
        <f t="shared" si="2"/>
        <v>0.57916666666666672</v>
      </c>
      <c r="G36">
        <f t="shared" si="3"/>
        <v>3</v>
      </c>
    </row>
    <row r="37" spans="1:7" x14ac:dyDescent="0.25">
      <c r="A37" t="s">
        <v>575</v>
      </c>
      <c r="B37" t="s">
        <v>77</v>
      </c>
      <c r="C37" t="s">
        <v>78</v>
      </c>
      <c r="D37" t="s">
        <v>79</v>
      </c>
      <c r="E37">
        <v>4.4800000000000004</v>
      </c>
      <c r="F37" s="4">
        <f t="shared" si="2"/>
        <v>0.95833333333333337</v>
      </c>
      <c r="G37">
        <f t="shared" si="3"/>
        <v>5</v>
      </c>
    </row>
    <row r="38" spans="1:7" x14ac:dyDescent="0.25">
      <c r="A38" t="s">
        <v>575</v>
      </c>
      <c r="B38" t="s">
        <v>80</v>
      </c>
      <c r="C38" t="s">
        <v>78</v>
      </c>
      <c r="D38" t="s">
        <v>81</v>
      </c>
      <c r="E38">
        <v>3.63</v>
      </c>
      <c r="F38" s="4">
        <f t="shared" si="2"/>
        <v>0.41666666666666669</v>
      </c>
      <c r="G38">
        <f t="shared" si="3"/>
        <v>3</v>
      </c>
    </row>
    <row r="39" spans="1:7" x14ac:dyDescent="0.25">
      <c r="A39" t="s">
        <v>575</v>
      </c>
      <c r="B39" t="s">
        <v>82</v>
      </c>
      <c r="C39" t="s">
        <v>78</v>
      </c>
      <c r="D39" t="s">
        <v>83</v>
      </c>
      <c r="E39">
        <v>3.98</v>
      </c>
      <c r="F39" s="4">
        <f t="shared" si="2"/>
        <v>0.66041666666666665</v>
      </c>
      <c r="G39">
        <f t="shared" si="3"/>
        <v>4</v>
      </c>
    </row>
    <row r="40" spans="1:7" x14ac:dyDescent="0.25">
      <c r="A40" t="s">
        <v>575</v>
      </c>
      <c r="B40" t="s">
        <v>84</v>
      </c>
      <c r="C40" t="s">
        <v>78</v>
      </c>
      <c r="D40" t="s">
        <v>85</v>
      </c>
      <c r="E40">
        <v>4.13</v>
      </c>
      <c r="F40" s="4">
        <f t="shared" si="2"/>
        <v>0.76458333333333328</v>
      </c>
      <c r="G40">
        <f t="shared" si="3"/>
        <v>4</v>
      </c>
    </row>
    <row r="41" spans="1:7" x14ac:dyDescent="0.25">
      <c r="A41" t="s">
        <v>575</v>
      </c>
      <c r="B41" t="s">
        <v>86</v>
      </c>
      <c r="C41" t="s">
        <v>87</v>
      </c>
      <c r="D41" t="s">
        <v>88</v>
      </c>
      <c r="E41">
        <v>4.2</v>
      </c>
      <c r="F41" s="4">
        <f t="shared" si="2"/>
        <v>0.84375</v>
      </c>
      <c r="G41">
        <f t="shared" si="3"/>
        <v>5</v>
      </c>
    </row>
    <row r="42" spans="1:7" x14ac:dyDescent="0.25">
      <c r="A42" t="s">
        <v>575</v>
      </c>
      <c r="B42" t="s">
        <v>89</v>
      </c>
      <c r="C42" t="s">
        <v>87</v>
      </c>
      <c r="D42" t="s">
        <v>90</v>
      </c>
      <c r="E42">
        <v>4.2300000000000004</v>
      </c>
      <c r="F42" s="4">
        <f t="shared" si="2"/>
        <v>0.86250000000000004</v>
      </c>
      <c r="G42">
        <f t="shared" si="3"/>
        <v>5</v>
      </c>
    </row>
    <row r="43" spans="1:7" x14ac:dyDescent="0.25">
      <c r="A43" t="s">
        <v>575</v>
      </c>
      <c r="B43" t="s">
        <v>91</v>
      </c>
      <c r="C43" t="s">
        <v>87</v>
      </c>
      <c r="D43" t="s">
        <v>92</v>
      </c>
      <c r="E43">
        <v>2.91</v>
      </c>
      <c r="F43" s="4">
        <f t="shared" si="2"/>
        <v>2.7083333333333334E-2</v>
      </c>
      <c r="G43">
        <f t="shared" si="3"/>
        <v>1</v>
      </c>
    </row>
    <row r="44" spans="1:7" x14ac:dyDescent="0.25">
      <c r="A44" t="s">
        <v>575</v>
      </c>
      <c r="B44" t="s">
        <v>93</v>
      </c>
      <c r="C44" t="s">
        <v>87</v>
      </c>
      <c r="D44" t="s">
        <v>94</v>
      </c>
      <c r="E44">
        <v>3.83</v>
      </c>
      <c r="F44" s="4">
        <f t="shared" si="2"/>
        <v>0.54166666666666663</v>
      </c>
      <c r="G44">
        <f t="shared" si="3"/>
        <v>3</v>
      </c>
    </row>
    <row r="45" spans="1:7" x14ac:dyDescent="0.25">
      <c r="A45" t="s">
        <v>575</v>
      </c>
      <c r="B45" t="s">
        <v>95</v>
      </c>
      <c r="C45" t="s">
        <v>87</v>
      </c>
      <c r="D45" t="s">
        <v>96</v>
      </c>
      <c r="F45" s="4"/>
    </row>
    <row r="46" spans="1:7" x14ac:dyDescent="0.25">
      <c r="A46" t="s">
        <v>575</v>
      </c>
      <c r="B46" t="s">
        <v>97</v>
      </c>
      <c r="C46" t="s">
        <v>87</v>
      </c>
      <c r="D46" t="s">
        <v>98</v>
      </c>
      <c r="E46">
        <v>4.24</v>
      </c>
      <c r="F46" s="4">
        <f t="shared" ref="F46:F57" si="4">_xlfn.RANK.AVG(E46,E$2:E$266,1)/COUNTIF(E$2:E$266,"&gt;0")</f>
        <v>0.87708333333333333</v>
      </c>
      <c r="G46">
        <f t="shared" ref="G46:G57" si="5">FLOOR((F46+0.1999999999)/0.2,1)</f>
        <v>5</v>
      </c>
    </row>
    <row r="47" spans="1:7" x14ac:dyDescent="0.25">
      <c r="A47" t="s">
        <v>575</v>
      </c>
      <c r="B47" t="s">
        <v>99</v>
      </c>
      <c r="C47" t="s">
        <v>87</v>
      </c>
      <c r="D47" t="s">
        <v>100</v>
      </c>
      <c r="E47">
        <v>3.5</v>
      </c>
      <c r="F47" s="4">
        <f t="shared" si="4"/>
        <v>0.32916666666666666</v>
      </c>
      <c r="G47">
        <f t="shared" si="5"/>
        <v>2</v>
      </c>
    </row>
    <row r="48" spans="1:7" x14ac:dyDescent="0.25">
      <c r="A48" t="s">
        <v>575</v>
      </c>
      <c r="B48" t="s">
        <v>101</v>
      </c>
      <c r="C48" t="s">
        <v>87</v>
      </c>
      <c r="D48" t="s">
        <v>102</v>
      </c>
      <c r="E48">
        <v>3.15</v>
      </c>
      <c r="F48" s="4">
        <f t="shared" si="4"/>
        <v>0.12916666666666668</v>
      </c>
      <c r="G48">
        <f t="shared" si="5"/>
        <v>1</v>
      </c>
    </row>
    <row r="49" spans="1:7" x14ac:dyDescent="0.25">
      <c r="A49" t="s">
        <v>575</v>
      </c>
      <c r="B49" t="s">
        <v>103</v>
      </c>
      <c r="C49" t="s">
        <v>87</v>
      </c>
      <c r="D49" t="s">
        <v>104</v>
      </c>
      <c r="E49">
        <v>3.3</v>
      </c>
      <c r="F49" s="4">
        <f t="shared" si="4"/>
        <v>0.21249999999999999</v>
      </c>
      <c r="G49">
        <f t="shared" si="5"/>
        <v>2</v>
      </c>
    </row>
    <row r="50" spans="1:7" x14ac:dyDescent="0.25">
      <c r="A50" t="s">
        <v>575</v>
      </c>
      <c r="B50" t="s">
        <v>105</v>
      </c>
      <c r="C50" t="s">
        <v>87</v>
      </c>
      <c r="D50" t="s">
        <v>106</v>
      </c>
      <c r="E50">
        <v>3.75</v>
      </c>
      <c r="F50" s="4">
        <f t="shared" si="4"/>
        <v>0.48958333333333331</v>
      </c>
      <c r="G50">
        <f t="shared" si="5"/>
        <v>3</v>
      </c>
    </row>
    <row r="51" spans="1:7" x14ac:dyDescent="0.25">
      <c r="A51" t="s">
        <v>575</v>
      </c>
      <c r="B51" t="s">
        <v>107</v>
      </c>
      <c r="C51" t="s">
        <v>87</v>
      </c>
      <c r="D51" t="s">
        <v>108</v>
      </c>
      <c r="E51">
        <v>4.13</v>
      </c>
      <c r="F51" s="4">
        <f t="shared" si="4"/>
        <v>0.76458333333333328</v>
      </c>
      <c r="G51">
        <f t="shared" si="5"/>
        <v>4</v>
      </c>
    </row>
    <row r="52" spans="1:7" x14ac:dyDescent="0.25">
      <c r="A52" t="s">
        <v>575</v>
      </c>
      <c r="B52" t="s">
        <v>109</v>
      </c>
      <c r="C52" t="s">
        <v>110</v>
      </c>
      <c r="D52" t="s">
        <v>111</v>
      </c>
      <c r="E52">
        <v>2.96</v>
      </c>
      <c r="F52" s="4">
        <f t="shared" si="4"/>
        <v>4.583333333333333E-2</v>
      </c>
      <c r="G52">
        <f t="shared" si="5"/>
        <v>1</v>
      </c>
    </row>
    <row r="53" spans="1:7" x14ac:dyDescent="0.25">
      <c r="A53" t="s">
        <v>575</v>
      </c>
      <c r="B53" t="s">
        <v>112</v>
      </c>
      <c r="C53" t="s">
        <v>110</v>
      </c>
      <c r="D53" t="s">
        <v>113</v>
      </c>
      <c r="E53">
        <v>4.3099999999999996</v>
      </c>
      <c r="F53" s="4">
        <f t="shared" si="4"/>
        <v>0.90833333333333333</v>
      </c>
      <c r="G53">
        <f t="shared" si="5"/>
        <v>5</v>
      </c>
    </row>
    <row r="54" spans="1:7" x14ac:dyDescent="0.25">
      <c r="A54" t="s">
        <v>575</v>
      </c>
      <c r="B54" t="s">
        <v>114</v>
      </c>
      <c r="C54" t="s">
        <v>110</v>
      </c>
      <c r="D54" t="s">
        <v>115</v>
      </c>
      <c r="E54">
        <v>3.18</v>
      </c>
      <c r="F54" s="4">
        <f t="shared" si="4"/>
        <v>0.15</v>
      </c>
      <c r="G54">
        <f t="shared" si="5"/>
        <v>1</v>
      </c>
    </row>
    <row r="55" spans="1:7" x14ac:dyDescent="0.25">
      <c r="A55" t="s">
        <v>575</v>
      </c>
      <c r="B55" t="s">
        <v>116</v>
      </c>
      <c r="C55" t="s">
        <v>110</v>
      </c>
      <c r="D55" t="s">
        <v>117</v>
      </c>
      <c r="E55">
        <v>3.59</v>
      </c>
      <c r="F55" s="4">
        <f t="shared" si="4"/>
        <v>0.37708333333333333</v>
      </c>
      <c r="G55">
        <f t="shared" si="5"/>
        <v>2</v>
      </c>
    </row>
    <row r="56" spans="1:7" x14ac:dyDescent="0.25">
      <c r="A56" t="s">
        <v>575</v>
      </c>
      <c r="B56" t="s">
        <v>118</v>
      </c>
      <c r="C56" t="s">
        <v>110</v>
      </c>
      <c r="D56" t="s">
        <v>119</v>
      </c>
      <c r="E56">
        <v>4.03</v>
      </c>
      <c r="F56" s="4">
        <f t="shared" si="4"/>
        <v>0.7104166666666667</v>
      </c>
      <c r="G56">
        <f t="shared" si="5"/>
        <v>4</v>
      </c>
    </row>
    <row r="57" spans="1:7" x14ac:dyDescent="0.25">
      <c r="A57" t="s">
        <v>575</v>
      </c>
      <c r="B57" t="s">
        <v>120</v>
      </c>
      <c r="C57" t="s">
        <v>121</v>
      </c>
      <c r="D57" t="s">
        <v>122</v>
      </c>
      <c r="E57">
        <v>3.33</v>
      </c>
      <c r="F57" s="4">
        <f t="shared" si="4"/>
        <v>0.23125000000000001</v>
      </c>
      <c r="G57">
        <f t="shared" si="5"/>
        <v>2</v>
      </c>
    </row>
    <row r="58" spans="1:7" x14ac:dyDescent="0.25">
      <c r="A58" t="s">
        <v>575</v>
      </c>
      <c r="B58" t="s">
        <v>123</v>
      </c>
      <c r="C58" t="s">
        <v>121</v>
      </c>
      <c r="D58" t="s">
        <v>124</v>
      </c>
      <c r="F58" s="4"/>
    </row>
    <row r="59" spans="1:7" x14ac:dyDescent="0.25">
      <c r="A59" t="s">
        <v>575</v>
      </c>
      <c r="B59" t="s">
        <v>135</v>
      </c>
      <c r="C59" t="s">
        <v>121</v>
      </c>
      <c r="D59" t="s">
        <v>136</v>
      </c>
      <c r="E59">
        <v>4.22</v>
      </c>
      <c r="F59" s="4">
        <f>_xlfn.RANK.AVG(E59,E$2:E$266,1)/COUNTIF(E$2:E$266,"&gt;0")</f>
        <v>0.85416666666666663</v>
      </c>
      <c r="G59">
        <f>FLOOR((F59+0.1999999999)/0.2,1)</f>
        <v>5</v>
      </c>
    </row>
    <row r="60" spans="1:7" x14ac:dyDescent="0.25">
      <c r="A60" t="s">
        <v>575</v>
      </c>
      <c r="B60" t="s">
        <v>125</v>
      </c>
      <c r="C60" t="s">
        <v>121</v>
      </c>
      <c r="D60" t="s">
        <v>126</v>
      </c>
      <c r="E60">
        <v>2.96</v>
      </c>
      <c r="F60" s="4">
        <f>_xlfn.RANK.AVG(E60,E$2:E$266,1)/COUNTIF(E$2:E$266,"&gt;0")</f>
        <v>4.583333333333333E-2</v>
      </c>
      <c r="G60">
        <f>FLOOR((F60+0.1999999999)/0.2,1)</f>
        <v>1</v>
      </c>
    </row>
    <row r="61" spans="1:7" x14ac:dyDescent="0.25">
      <c r="A61" t="s">
        <v>575</v>
      </c>
      <c r="B61" t="s">
        <v>127</v>
      </c>
      <c r="C61" t="s">
        <v>121</v>
      </c>
      <c r="D61" t="s">
        <v>128</v>
      </c>
      <c r="E61">
        <v>4.08</v>
      </c>
      <c r="F61" s="4">
        <f>_xlfn.RANK.AVG(E61,E$2:E$266,1)/COUNTIF(E$2:E$266,"&gt;0")</f>
        <v>0.72916666666666663</v>
      </c>
      <c r="G61">
        <f>FLOOR((F61+0.1999999999)/0.2,1)</f>
        <v>4</v>
      </c>
    </row>
    <row r="62" spans="1:7" x14ac:dyDescent="0.25">
      <c r="A62" t="s">
        <v>575</v>
      </c>
      <c r="B62" t="s">
        <v>129</v>
      </c>
      <c r="C62" t="s">
        <v>121</v>
      </c>
      <c r="D62" t="s">
        <v>130</v>
      </c>
      <c r="F62" s="4"/>
    </row>
    <row r="63" spans="1:7" x14ac:dyDescent="0.25">
      <c r="A63" t="s">
        <v>575</v>
      </c>
      <c r="B63" t="s">
        <v>131</v>
      </c>
      <c r="C63" t="s">
        <v>121</v>
      </c>
      <c r="D63" t="s">
        <v>132</v>
      </c>
      <c r="F63" s="4"/>
    </row>
    <row r="64" spans="1:7" x14ac:dyDescent="0.25">
      <c r="A64" t="s">
        <v>575</v>
      </c>
      <c r="B64" t="s">
        <v>133</v>
      </c>
      <c r="C64" t="s">
        <v>121</v>
      </c>
      <c r="D64" t="s">
        <v>134</v>
      </c>
      <c r="E64">
        <v>3.61</v>
      </c>
      <c r="F64" s="4">
        <f>_xlfn.RANK.AVG(E64,E$2:E$266,1)/COUNTIF(E$2:E$266,"&gt;0")</f>
        <v>0.39166666666666666</v>
      </c>
      <c r="G64">
        <f>FLOOR((F64+0.1999999999)/0.2,1)</f>
        <v>2</v>
      </c>
    </row>
    <row r="65" spans="1:7" x14ac:dyDescent="0.25">
      <c r="A65" t="s">
        <v>575</v>
      </c>
      <c r="B65" t="s">
        <v>137</v>
      </c>
      <c r="C65" t="s">
        <v>121</v>
      </c>
      <c r="D65" t="s">
        <v>138</v>
      </c>
      <c r="F65" s="4"/>
    </row>
    <row r="66" spans="1:7" x14ac:dyDescent="0.25">
      <c r="A66" t="s">
        <v>575</v>
      </c>
      <c r="B66" t="s">
        <v>139</v>
      </c>
      <c r="C66" t="s">
        <v>140</v>
      </c>
      <c r="D66" t="s">
        <v>141</v>
      </c>
      <c r="E66">
        <v>2.66</v>
      </c>
      <c r="F66" s="4">
        <f t="shared" ref="F66:F89" si="6">_xlfn.RANK.AVG(E66,E$2:E$266,1)/COUNTIF(E$2:E$266,"&gt;0")</f>
        <v>8.3333333333333332E-3</v>
      </c>
      <c r="G66">
        <f t="shared" ref="G66:G89" si="7">FLOOR((F66+0.1999999999)/0.2,1)</f>
        <v>1</v>
      </c>
    </row>
    <row r="67" spans="1:7" x14ac:dyDescent="0.25">
      <c r="A67" t="s">
        <v>575</v>
      </c>
      <c r="B67" t="s">
        <v>142</v>
      </c>
      <c r="C67" t="s">
        <v>140</v>
      </c>
      <c r="D67" t="s">
        <v>143</v>
      </c>
      <c r="E67">
        <v>4.07</v>
      </c>
      <c r="F67" s="4">
        <f t="shared" si="6"/>
        <v>0.72083333333333333</v>
      </c>
      <c r="G67">
        <f t="shared" si="7"/>
        <v>4</v>
      </c>
    </row>
    <row r="68" spans="1:7" x14ac:dyDescent="0.25">
      <c r="A68" t="s">
        <v>575</v>
      </c>
      <c r="B68" t="s">
        <v>144</v>
      </c>
      <c r="C68" t="s">
        <v>140</v>
      </c>
      <c r="D68" t="s">
        <v>145</v>
      </c>
      <c r="E68">
        <v>3.76</v>
      </c>
      <c r="F68" s="4">
        <f t="shared" si="6"/>
        <v>0.49583333333333335</v>
      </c>
      <c r="G68">
        <f t="shared" si="7"/>
        <v>3</v>
      </c>
    </row>
    <row r="69" spans="1:7" x14ac:dyDescent="0.25">
      <c r="A69" t="s">
        <v>575</v>
      </c>
      <c r="B69" t="s">
        <v>146</v>
      </c>
      <c r="C69" t="s">
        <v>140</v>
      </c>
      <c r="D69" t="s">
        <v>147</v>
      </c>
      <c r="E69">
        <v>3.91</v>
      </c>
      <c r="F69" s="4">
        <f t="shared" si="6"/>
        <v>0.61250000000000004</v>
      </c>
      <c r="G69">
        <f t="shared" si="7"/>
        <v>4</v>
      </c>
    </row>
    <row r="70" spans="1:7" x14ac:dyDescent="0.25">
      <c r="A70" t="s">
        <v>575</v>
      </c>
      <c r="B70" t="s">
        <v>148</v>
      </c>
      <c r="C70" t="s">
        <v>140</v>
      </c>
      <c r="D70" t="s">
        <v>149</v>
      </c>
      <c r="E70">
        <v>4.16</v>
      </c>
      <c r="F70" s="4">
        <f t="shared" si="6"/>
        <v>0.80208333333333337</v>
      </c>
      <c r="G70">
        <f t="shared" si="7"/>
        <v>5</v>
      </c>
    </row>
    <row r="71" spans="1:7" x14ac:dyDescent="0.25">
      <c r="A71" t="s">
        <v>575</v>
      </c>
      <c r="B71" t="s">
        <v>150</v>
      </c>
      <c r="C71" t="s">
        <v>140</v>
      </c>
      <c r="D71" t="s">
        <v>151</v>
      </c>
      <c r="E71">
        <v>3.68</v>
      </c>
      <c r="F71" s="4">
        <f t="shared" si="6"/>
        <v>0.45</v>
      </c>
      <c r="G71">
        <f t="shared" si="7"/>
        <v>3</v>
      </c>
    </row>
    <row r="72" spans="1:7" x14ac:dyDescent="0.25">
      <c r="A72" t="s">
        <v>575</v>
      </c>
      <c r="B72" t="s">
        <v>152</v>
      </c>
      <c r="C72" t="s">
        <v>140</v>
      </c>
      <c r="D72" t="s">
        <v>153</v>
      </c>
      <c r="E72">
        <v>3.25</v>
      </c>
      <c r="F72" s="4">
        <f t="shared" si="6"/>
        <v>0.18958333333333333</v>
      </c>
      <c r="G72">
        <f t="shared" si="7"/>
        <v>1</v>
      </c>
    </row>
    <row r="73" spans="1:7" x14ac:dyDescent="0.25">
      <c r="A73" t="s">
        <v>575</v>
      </c>
      <c r="B73" t="s">
        <v>154</v>
      </c>
      <c r="C73" t="s">
        <v>155</v>
      </c>
      <c r="D73" t="s">
        <v>156</v>
      </c>
      <c r="E73">
        <v>3.15</v>
      </c>
      <c r="F73" s="4">
        <f t="shared" si="6"/>
        <v>0.12916666666666668</v>
      </c>
      <c r="G73">
        <f t="shared" si="7"/>
        <v>1</v>
      </c>
    </row>
    <row r="74" spans="1:7" x14ac:dyDescent="0.25">
      <c r="A74" t="s">
        <v>575</v>
      </c>
      <c r="B74" t="s">
        <v>157</v>
      </c>
      <c r="C74" t="s">
        <v>155</v>
      </c>
      <c r="D74" t="s">
        <v>158</v>
      </c>
      <c r="E74">
        <v>3</v>
      </c>
      <c r="F74" s="4">
        <f t="shared" si="6"/>
        <v>6.0416666666666667E-2</v>
      </c>
      <c r="G74">
        <f t="shared" si="7"/>
        <v>1</v>
      </c>
    </row>
    <row r="75" spans="1:7" x14ac:dyDescent="0.25">
      <c r="A75" t="s">
        <v>575</v>
      </c>
      <c r="B75" t="s">
        <v>159</v>
      </c>
      <c r="C75" t="s">
        <v>155</v>
      </c>
      <c r="D75" t="s">
        <v>160</v>
      </c>
      <c r="E75">
        <v>4.3899999999999997</v>
      </c>
      <c r="F75" s="4">
        <f t="shared" si="6"/>
        <v>0.93333333333333335</v>
      </c>
      <c r="G75">
        <f t="shared" si="7"/>
        <v>5</v>
      </c>
    </row>
    <row r="76" spans="1:7" x14ac:dyDescent="0.25">
      <c r="A76" t="s">
        <v>575</v>
      </c>
      <c r="B76" t="s">
        <v>161</v>
      </c>
      <c r="C76" t="s">
        <v>155</v>
      </c>
      <c r="D76" t="s">
        <v>162</v>
      </c>
      <c r="E76">
        <v>3.63</v>
      </c>
      <c r="F76" s="4">
        <f t="shared" si="6"/>
        <v>0.41666666666666669</v>
      </c>
      <c r="G76">
        <f t="shared" si="7"/>
        <v>3</v>
      </c>
    </row>
    <row r="77" spans="1:7" x14ac:dyDescent="0.25">
      <c r="A77" t="s">
        <v>575</v>
      </c>
      <c r="B77" t="s">
        <v>163</v>
      </c>
      <c r="C77" t="s">
        <v>155</v>
      </c>
      <c r="D77" t="s">
        <v>164</v>
      </c>
      <c r="E77">
        <v>3.83</v>
      </c>
      <c r="F77" s="4">
        <f t="shared" si="6"/>
        <v>0.54166666666666663</v>
      </c>
      <c r="G77">
        <f t="shared" si="7"/>
        <v>3</v>
      </c>
    </row>
    <row r="78" spans="1:7" x14ac:dyDescent="0.25">
      <c r="A78" t="s">
        <v>575</v>
      </c>
      <c r="B78" t="s">
        <v>165</v>
      </c>
      <c r="C78" t="s">
        <v>155</v>
      </c>
      <c r="D78" t="s">
        <v>166</v>
      </c>
      <c r="E78">
        <v>4.09</v>
      </c>
      <c r="F78" s="4">
        <f t="shared" si="6"/>
        <v>0.7416666666666667</v>
      </c>
      <c r="G78">
        <f t="shared" si="7"/>
        <v>4</v>
      </c>
    </row>
    <row r="79" spans="1:7" x14ac:dyDescent="0.25">
      <c r="A79" t="s">
        <v>575</v>
      </c>
      <c r="B79" t="s">
        <v>167</v>
      </c>
      <c r="C79" t="s">
        <v>155</v>
      </c>
      <c r="D79" t="s">
        <v>168</v>
      </c>
      <c r="E79">
        <v>2.84</v>
      </c>
      <c r="F79" s="4">
        <f t="shared" si="6"/>
        <v>1.6666666666666666E-2</v>
      </c>
      <c r="G79">
        <f t="shared" si="7"/>
        <v>1</v>
      </c>
    </row>
    <row r="80" spans="1:7" x14ac:dyDescent="0.25">
      <c r="A80" t="s">
        <v>575</v>
      </c>
      <c r="B80" t="s">
        <v>169</v>
      </c>
      <c r="C80" t="s">
        <v>155</v>
      </c>
      <c r="D80" t="s">
        <v>170</v>
      </c>
      <c r="E80">
        <v>3.74</v>
      </c>
      <c r="F80" s="4">
        <f t="shared" si="6"/>
        <v>0.48125000000000001</v>
      </c>
      <c r="G80">
        <f t="shared" si="7"/>
        <v>3</v>
      </c>
    </row>
    <row r="81" spans="1:7" x14ac:dyDescent="0.25">
      <c r="A81" t="s">
        <v>575</v>
      </c>
      <c r="B81" t="s">
        <v>171</v>
      </c>
      <c r="C81" t="s">
        <v>172</v>
      </c>
      <c r="D81" t="s">
        <v>173</v>
      </c>
      <c r="E81">
        <v>3.88</v>
      </c>
      <c r="F81" s="4">
        <f t="shared" si="6"/>
        <v>0.57916666666666672</v>
      </c>
      <c r="G81">
        <f t="shared" si="7"/>
        <v>3</v>
      </c>
    </row>
    <row r="82" spans="1:7" x14ac:dyDescent="0.25">
      <c r="A82" t="s">
        <v>575</v>
      </c>
      <c r="B82" t="s">
        <v>174</v>
      </c>
      <c r="C82" t="s">
        <v>172</v>
      </c>
      <c r="D82" t="s">
        <v>175</v>
      </c>
      <c r="E82">
        <v>3.22</v>
      </c>
      <c r="F82" s="4">
        <f t="shared" si="6"/>
        <v>0.17083333333333334</v>
      </c>
      <c r="G82">
        <f t="shared" si="7"/>
        <v>1</v>
      </c>
    </row>
    <row r="83" spans="1:7" x14ac:dyDescent="0.25">
      <c r="A83" t="s">
        <v>575</v>
      </c>
      <c r="B83" t="s">
        <v>176</v>
      </c>
      <c r="C83" t="s">
        <v>172</v>
      </c>
      <c r="D83" t="s">
        <v>177</v>
      </c>
      <c r="E83">
        <v>3.15</v>
      </c>
      <c r="F83" s="4">
        <f t="shared" si="6"/>
        <v>0.12916666666666668</v>
      </c>
      <c r="G83">
        <f t="shared" si="7"/>
        <v>1</v>
      </c>
    </row>
    <row r="84" spans="1:7" x14ac:dyDescent="0.25">
      <c r="A84" t="s">
        <v>575</v>
      </c>
      <c r="B84" t="s">
        <v>178</v>
      </c>
      <c r="C84" t="s">
        <v>172</v>
      </c>
      <c r="D84" t="s">
        <v>179</v>
      </c>
      <c r="E84">
        <v>4.3</v>
      </c>
      <c r="F84" s="4">
        <f t="shared" si="6"/>
        <v>0.90208333333333335</v>
      </c>
      <c r="G84">
        <f t="shared" si="7"/>
        <v>5</v>
      </c>
    </row>
    <row r="85" spans="1:7" x14ac:dyDescent="0.25">
      <c r="A85" t="s">
        <v>575</v>
      </c>
      <c r="B85" t="s">
        <v>180</v>
      </c>
      <c r="C85" t="s">
        <v>172</v>
      </c>
      <c r="D85" t="s">
        <v>181</v>
      </c>
      <c r="E85">
        <v>2.96</v>
      </c>
      <c r="F85" s="4">
        <f t="shared" si="6"/>
        <v>4.583333333333333E-2</v>
      </c>
      <c r="G85">
        <f t="shared" si="7"/>
        <v>1</v>
      </c>
    </row>
    <row r="86" spans="1:7" x14ac:dyDescent="0.25">
      <c r="A86" t="s">
        <v>575</v>
      </c>
      <c r="B86" t="s">
        <v>182</v>
      </c>
      <c r="C86" t="s">
        <v>172</v>
      </c>
      <c r="D86" t="s">
        <v>183</v>
      </c>
      <c r="E86">
        <v>3.57</v>
      </c>
      <c r="F86" s="4">
        <f t="shared" si="6"/>
        <v>0.37083333333333335</v>
      </c>
      <c r="G86">
        <f t="shared" si="7"/>
        <v>2</v>
      </c>
    </row>
    <row r="87" spans="1:7" x14ac:dyDescent="0.25">
      <c r="A87" t="s">
        <v>575</v>
      </c>
      <c r="B87" t="s">
        <v>184</v>
      </c>
      <c r="C87" t="s">
        <v>172</v>
      </c>
      <c r="D87" t="s">
        <v>185</v>
      </c>
      <c r="E87">
        <v>3.99</v>
      </c>
      <c r="F87" s="4">
        <f t="shared" si="6"/>
        <v>0.67500000000000004</v>
      </c>
      <c r="G87">
        <f t="shared" si="7"/>
        <v>4</v>
      </c>
    </row>
    <row r="88" spans="1:7" x14ac:dyDescent="0.25">
      <c r="A88" t="s">
        <v>575</v>
      </c>
      <c r="B88" t="s">
        <v>186</v>
      </c>
      <c r="C88" t="s">
        <v>172</v>
      </c>
      <c r="D88" t="s">
        <v>187</v>
      </c>
      <c r="E88">
        <v>4.24</v>
      </c>
      <c r="F88" s="4">
        <f t="shared" si="6"/>
        <v>0.87708333333333333</v>
      </c>
      <c r="G88">
        <f t="shared" si="7"/>
        <v>5</v>
      </c>
    </row>
    <row r="89" spans="1:7" x14ac:dyDescent="0.25">
      <c r="A89" t="s">
        <v>575</v>
      </c>
      <c r="B89" t="s">
        <v>188</v>
      </c>
      <c r="C89" t="s">
        <v>172</v>
      </c>
      <c r="D89" t="s">
        <v>189</v>
      </c>
      <c r="E89">
        <v>3.99</v>
      </c>
      <c r="F89" s="4">
        <f t="shared" si="6"/>
        <v>0.67500000000000004</v>
      </c>
      <c r="G89">
        <f t="shared" si="7"/>
        <v>4</v>
      </c>
    </row>
    <row r="90" spans="1:7" x14ac:dyDescent="0.25">
      <c r="A90" t="s">
        <v>575</v>
      </c>
      <c r="B90" t="s">
        <v>190</v>
      </c>
      <c r="C90" t="s">
        <v>172</v>
      </c>
      <c r="D90" t="s">
        <v>191</v>
      </c>
      <c r="F90" s="4"/>
    </row>
    <row r="91" spans="1:7" x14ac:dyDescent="0.25">
      <c r="A91" t="s">
        <v>575</v>
      </c>
      <c r="B91" t="s">
        <v>192</v>
      </c>
      <c r="C91" t="s">
        <v>172</v>
      </c>
      <c r="D91" t="s">
        <v>193</v>
      </c>
      <c r="E91">
        <v>3.44</v>
      </c>
      <c r="F91" s="4">
        <f>_xlfn.RANK.AVG(E91,E$2:E$266,1)/COUNTIF(E$2:E$266,"&gt;0")</f>
        <v>0.30625000000000002</v>
      </c>
      <c r="G91">
        <f>FLOOR((F91+0.1999999999)/0.2,1)</f>
        <v>2</v>
      </c>
    </row>
    <row r="92" spans="1:7" x14ac:dyDescent="0.25">
      <c r="A92" t="s">
        <v>575</v>
      </c>
      <c r="B92" t="s">
        <v>194</v>
      </c>
      <c r="C92" t="s">
        <v>195</v>
      </c>
      <c r="D92" t="s">
        <v>196</v>
      </c>
      <c r="E92">
        <v>3.78</v>
      </c>
      <c r="F92" s="4">
        <f>_xlfn.RANK.AVG(E92,E$2:E$266,1)/COUNTIF(E$2:E$266,"&gt;0")</f>
        <v>0.50624999999999998</v>
      </c>
      <c r="G92">
        <f>FLOOR((F92+0.1999999999)/0.2,1)</f>
        <v>3</v>
      </c>
    </row>
    <row r="93" spans="1:7" x14ac:dyDescent="0.25">
      <c r="A93" t="s">
        <v>575</v>
      </c>
      <c r="B93" t="s">
        <v>197</v>
      </c>
      <c r="C93" t="s">
        <v>195</v>
      </c>
      <c r="D93" t="s">
        <v>198</v>
      </c>
      <c r="E93">
        <v>3.28</v>
      </c>
      <c r="F93" s="4">
        <f>_xlfn.RANK.AVG(E93,E$2:E$266,1)/COUNTIF(E$2:E$266,"&gt;0")</f>
        <v>0.20624999999999999</v>
      </c>
      <c r="G93">
        <f>FLOOR((F93+0.1999999999)/0.2,1)</f>
        <v>2</v>
      </c>
    </row>
    <row r="94" spans="1:7" x14ac:dyDescent="0.25">
      <c r="A94" t="s">
        <v>575</v>
      </c>
      <c r="B94" t="s">
        <v>199</v>
      </c>
      <c r="C94" t="s">
        <v>195</v>
      </c>
      <c r="D94" t="s">
        <v>200</v>
      </c>
      <c r="E94">
        <v>3.61</v>
      </c>
      <c r="F94" s="4">
        <f>_xlfn.RANK.AVG(E94,E$2:E$266,1)/COUNTIF(E$2:E$266,"&gt;0")</f>
        <v>0.39166666666666666</v>
      </c>
      <c r="G94">
        <f>FLOOR((F94+0.1999999999)/0.2,1)</f>
        <v>2</v>
      </c>
    </row>
    <row r="95" spans="1:7" x14ac:dyDescent="0.25">
      <c r="A95" t="s">
        <v>575</v>
      </c>
      <c r="B95" t="s">
        <v>201</v>
      </c>
      <c r="C95" t="s">
        <v>195</v>
      </c>
      <c r="D95" t="s">
        <v>202</v>
      </c>
      <c r="E95">
        <v>4.17</v>
      </c>
      <c r="F95" s="4">
        <f>_xlfn.RANK.AVG(E95,E$2:E$266,1)/COUNTIF(E$2:E$266,"&gt;0")</f>
        <v>0.81874999999999998</v>
      </c>
      <c r="G95">
        <f>FLOOR((F95+0.1999999999)/0.2,1)</f>
        <v>5</v>
      </c>
    </row>
    <row r="96" spans="1:7" x14ac:dyDescent="0.25">
      <c r="A96" t="s">
        <v>575</v>
      </c>
      <c r="B96" t="s">
        <v>203</v>
      </c>
      <c r="C96" t="s">
        <v>195</v>
      </c>
      <c r="D96" t="s">
        <v>204</v>
      </c>
      <c r="F96" s="4"/>
    </row>
    <row r="97" spans="1:7" x14ac:dyDescent="0.25">
      <c r="A97" t="s">
        <v>575</v>
      </c>
      <c r="B97" t="s">
        <v>205</v>
      </c>
      <c r="C97" t="s">
        <v>195</v>
      </c>
      <c r="D97" t="s">
        <v>206</v>
      </c>
      <c r="E97">
        <v>4.0599999999999996</v>
      </c>
      <c r="F97" s="4">
        <f t="shared" ref="F97:F105" si="8">_xlfn.RANK.AVG(E97,E$2:E$266,1)/COUNTIF(E$2:E$266,"&gt;0")</f>
        <v>0.71666666666666667</v>
      </c>
      <c r="G97">
        <f t="shared" ref="G97:G105" si="9">FLOOR((F97+0.1999999999)/0.2,1)</f>
        <v>4</v>
      </c>
    </row>
    <row r="98" spans="1:7" x14ac:dyDescent="0.25">
      <c r="A98" t="s">
        <v>575</v>
      </c>
      <c r="B98" t="s">
        <v>207</v>
      </c>
      <c r="C98" t="s">
        <v>195</v>
      </c>
      <c r="D98" t="s">
        <v>208</v>
      </c>
      <c r="E98">
        <v>4.58</v>
      </c>
      <c r="F98" s="4">
        <f t="shared" si="8"/>
        <v>0.98124999999999996</v>
      </c>
      <c r="G98">
        <f t="shared" si="9"/>
        <v>5</v>
      </c>
    </row>
    <row r="99" spans="1:7" x14ac:dyDescent="0.25">
      <c r="A99" t="s">
        <v>575</v>
      </c>
      <c r="B99" t="s">
        <v>209</v>
      </c>
      <c r="C99" t="s">
        <v>195</v>
      </c>
      <c r="D99" t="s">
        <v>210</v>
      </c>
      <c r="E99">
        <v>4.08</v>
      </c>
      <c r="F99" s="4">
        <f t="shared" si="8"/>
        <v>0.72916666666666663</v>
      </c>
      <c r="G99">
        <f t="shared" si="9"/>
        <v>4</v>
      </c>
    </row>
    <row r="100" spans="1:7" x14ac:dyDescent="0.25">
      <c r="A100" t="s">
        <v>575</v>
      </c>
      <c r="B100" t="s">
        <v>211</v>
      </c>
      <c r="C100" t="s">
        <v>195</v>
      </c>
      <c r="D100" t="s">
        <v>212</v>
      </c>
      <c r="E100">
        <v>2.89</v>
      </c>
      <c r="F100" s="4">
        <f t="shared" si="8"/>
        <v>2.0833333333333332E-2</v>
      </c>
      <c r="G100">
        <f t="shared" si="9"/>
        <v>1</v>
      </c>
    </row>
    <row r="101" spans="1:7" x14ac:dyDescent="0.25">
      <c r="A101" t="s">
        <v>575</v>
      </c>
      <c r="B101" t="s">
        <v>213</v>
      </c>
      <c r="C101" t="s">
        <v>195</v>
      </c>
      <c r="D101" t="s">
        <v>214</v>
      </c>
      <c r="E101">
        <v>3.89</v>
      </c>
      <c r="F101" s="4">
        <f t="shared" si="8"/>
        <v>0.58750000000000002</v>
      </c>
      <c r="G101">
        <f t="shared" si="9"/>
        <v>3</v>
      </c>
    </row>
    <row r="102" spans="1:7" x14ac:dyDescent="0.25">
      <c r="A102" t="s">
        <v>575</v>
      </c>
      <c r="B102" t="s">
        <v>215</v>
      </c>
      <c r="C102" t="s">
        <v>195</v>
      </c>
      <c r="D102" t="s">
        <v>216</v>
      </c>
      <c r="E102">
        <v>4.5999999999999996</v>
      </c>
      <c r="F102" s="4">
        <f t="shared" si="8"/>
        <v>0.9916666666666667</v>
      </c>
      <c r="G102">
        <f t="shared" si="9"/>
        <v>5</v>
      </c>
    </row>
    <row r="103" spans="1:7" x14ac:dyDescent="0.25">
      <c r="A103" t="s">
        <v>575</v>
      </c>
      <c r="B103" t="s">
        <v>217</v>
      </c>
      <c r="C103" t="s">
        <v>195</v>
      </c>
      <c r="D103" t="s">
        <v>218</v>
      </c>
      <c r="E103">
        <v>3.62</v>
      </c>
      <c r="F103" s="4">
        <f t="shared" si="8"/>
        <v>0.40208333333333335</v>
      </c>
      <c r="G103">
        <f t="shared" si="9"/>
        <v>3</v>
      </c>
    </row>
    <row r="104" spans="1:7" x14ac:dyDescent="0.25">
      <c r="A104" t="s">
        <v>575</v>
      </c>
      <c r="B104" t="s">
        <v>219</v>
      </c>
      <c r="C104" t="s">
        <v>220</v>
      </c>
      <c r="D104" t="s">
        <v>221</v>
      </c>
      <c r="E104">
        <v>3.91</v>
      </c>
      <c r="F104" s="4">
        <f t="shared" si="8"/>
        <v>0.61250000000000004</v>
      </c>
      <c r="G104">
        <f t="shared" si="9"/>
        <v>4</v>
      </c>
    </row>
    <row r="105" spans="1:7" x14ac:dyDescent="0.25">
      <c r="A105" t="s">
        <v>575</v>
      </c>
      <c r="B105" t="s">
        <v>222</v>
      </c>
      <c r="C105" t="s">
        <v>220</v>
      </c>
      <c r="D105" t="s">
        <v>223</v>
      </c>
      <c r="E105">
        <v>3.24</v>
      </c>
      <c r="F105" s="4">
        <f t="shared" si="8"/>
        <v>0.17708333333333334</v>
      </c>
      <c r="G105">
        <f t="shared" si="9"/>
        <v>1</v>
      </c>
    </row>
    <row r="106" spans="1:7" x14ac:dyDescent="0.25">
      <c r="A106" t="s">
        <v>575</v>
      </c>
      <c r="B106" t="s">
        <v>224</v>
      </c>
      <c r="C106" t="s">
        <v>220</v>
      </c>
      <c r="D106" t="s">
        <v>225</v>
      </c>
      <c r="F106" s="4"/>
    </row>
    <row r="107" spans="1:7" x14ac:dyDescent="0.25">
      <c r="A107" t="s">
        <v>575</v>
      </c>
      <c r="B107" t="s">
        <v>226</v>
      </c>
      <c r="C107" t="s">
        <v>220</v>
      </c>
      <c r="D107" t="s">
        <v>227</v>
      </c>
      <c r="E107">
        <v>4.12</v>
      </c>
      <c r="F107" s="4">
        <f>_xlfn.RANK.AVG(E107,E$2:E$266,1)/COUNTIF(E$2:E$266,"&gt;0")</f>
        <v>0.75416666666666665</v>
      </c>
      <c r="G107">
        <f>FLOOR((F107+0.1999999999)/0.2,1)</f>
        <v>4</v>
      </c>
    </row>
    <row r="108" spans="1:7" x14ac:dyDescent="0.25">
      <c r="A108" t="s">
        <v>575</v>
      </c>
      <c r="B108" t="s">
        <v>246</v>
      </c>
      <c r="C108" t="s">
        <v>220</v>
      </c>
      <c r="D108" t="s">
        <v>247</v>
      </c>
      <c r="E108">
        <v>3.02</v>
      </c>
      <c r="F108" s="4">
        <f>_xlfn.RANK.AVG(E108,E$2:E$266,1)/COUNTIF(E$2:E$266,"&gt;0")</f>
        <v>7.9166666666666663E-2</v>
      </c>
      <c r="G108">
        <f>FLOOR((F108+0.1999999999)/0.2,1)</f>
        <v>1</v>
      </c>
    </row>
    <row r="109" spans="1:7" x14ac:dyDescent="0.25">
      <c r="A109" t="s">
        <v>575</v>
      </c>
      <c r="B109" t="s">
        <v>252</v>
      </c>
      <c r="C109" t="s">
        <v>220</v>
      </c>
      <c r="D109" t="s">
        <v>253</v>
      </c>
      <c r="E109">
        <v>3.63</v>
      </c>
      <c r="F109" s="4">
        <f>_xlfn.RANK.AVG(E109,E$2:E$266,1)/COUNTIF(E$2:E$266,"&gt;0")</f>
        <v>0.41666666666666669</v>
      </c>
      <c r="G109">
        <f>FLOOR((F109+0.1999999999)/0.2,1)</f>
        <v>3</v>
      </c>
    </row>
    <row r="110" spans="1:7" x14ac:dyDescent="0.25">
      <c r="A110" t="s">
        <v>575</v>
      </c>
      <c r="B110" t="s">
        <v>228</v>
      </c>
      <c r="C110" t="s">
        <v>220</v>
      </c>
      <c r="D110" t="s">
        <v>229</v>
      </c>
      <c r="E110">
        <v>3.21</v>
      </c>
      <c r="F110" s="4">
        <f>_xlfn.RANK.AVG(E110,E$2:E$266,1)/COUNTIF(E$2:E$266,"&gt;0")</f>
        <v>0.16666666666666666</v>
      </c>
      <c r="G110">
        <f>FLOOR((F110+0.1999999999)/0.2,1)</f>
        <v>1</v>
      </c>
    </row>
    <row r="111" spans="1:7" x14ac:dyDescent="0.25">
      <c r="A111" t="s">
        <v>575</v>
      </c>
      <c r="B111" t="s">
        <v>230</v>
      </c>
      <c r="C111" t="s">
        <v>220</v>
      </c>
      <c r="D111" t="s">
        <v>231</v>
      </c>
      <c r="F111" s="4"/>
    </row>
    <row r="112" spans="1:7" x14ac:dyDescent="0.25">
      <c r="A112" t="s">
        <v>575</v>
      </c>
      <c r="B112" t="s">
        <v>248</v>
      </c>
      <c r="C112" t="s">
        <v>220</v>
      </c>
      <c r="D112" t="s">
        <v>249</v>
      </c>
      <c r="E112">
        <v>3.8</v>
      </c>
      <c r="F112" s="4">
        <f>_xlfn.RANK.AVG(E112,E$2:E$266,1)/COUNTIF(E$2:E$266,"&gt;0")</f>
        <v>0.51666666666666672</v>
      </c>
      <c r="G112">
        <f>FLOOR((F112+0.1999999999)/0.2,1)</f>
        <v>3</v>
      </c>
    </row>
    <row r="113" spans="1:7" x14ac:dyDescent="0.25">
      <c r="A113" t="s">
        <v>575</v>
      </c>
      <c r="B113" t="s">
        <v>232</v>
      </c>
      <c r="C113" t="s">
        <v>220</v>
      </c>
      <c r="D113" t="s">
        <v>233</v>
      </c>
      <c r="E113">
        <v>4.46</v>
      </c>
      <c r="F113" s="4">
        <f>_xlfn.RANK.AVG(E113,E$2:E$266,1)/COUNTIF(E$2:E$266,"&gt;0")</f>
        <v>0.9458333333333333</v>
      </c>
      <c r="G113">
        <f>FLOOR((F113+0.1999999999)/0.2,1)</f>
        <v>5</v>
      </c>
    </row>
    <row r="114" spans="1:7" x14ac:dyDescent="0.25">
      <c r="A114" t="s">
        <v>575</v>
      </c>
      <c r="B114" t="s">
        <v>234</v>
      </c>
      <c r="C114" t="s">
        <v>220</v>
      </c>
      <c r="D114" t="s">
        <v>235</v>
      </c>
      <c r="E114">
        <v>3.62</v>
      </c>
      <c r="F114" s="4">
        <f>_xlfn.RANK.AVG(E114,E$2:E$266,1)/COUNTIF(E$2:E$266,"&gt;0")</f>
        <v>0.40208333333333335</v>
      </c>
      <c r="G114">
        <f>FLOOR((F114+0.1999999999)/0.2,1)</f>
        <v>3</v>
      </c>
    </row>
    <row r="115" spans="1:7" x14ac:dyDescent="0.25">
      <c r="A115" t="s">
        <v>575</v>
      </c>
      <c r="B115" t="s">
        <v>236</v>
      </c>
      <c r="C115" t="s">
        <v>220</v>
      </c>
      <c r="D115" t="s">
        <v>237</v>
      </c>
      <c r="E115">
        <v>3.15</v>
      </c>
      <c r="F115" s="4">
        <f>_xlfn.RANK.AVG(E115,E$2:E$266,1)/COUNTIF(E$2:E$266,"&gt;0")</f>
        <v>0.12916666666666668</v>
      </c>
      <c r="G115">
        <f>FLOOR((F115+0.1999999999)/0.2,1)</f>
        <v>1</v>
      </c>
    </row>
    <row r="116" spans="1:7" x14ac:dyDescent="0.25">
      <c r="A116" t="s">
        <v>575</v>
      </c>
      <c r="B116" t="s">
        <v>238</v>
      </c>
      <c r="C116" t="s">
        <v>220</v>
      </c>
      <c r="D116" t="s">
        <v>239</v>
      </c>
      <c r="F116" s="4"/>
    </row>
    <row r="117" spans="1:7" x14ac:dyDescent="0.25">
      <c r="A117" t="s">
        <v>575</v>
      </c>
      <c r="B117" t="s">
        <v>240</v>
      </c>
      <c r="C117" t="s">
        <v>220</v>
      </c>
      <c r="D117" t="s">
        <v>241</v>
      </c>
      <c r="E117">
        <v>3.95</v>
      </c>
      <c r="F117" s="4">
        <f t="shared" ref="F117:F123" si="10">_xlfn.RANK.AVG(E117,E$2:E$266,1)/COUNTIF(E$2:E$266,"&gt;0")</f>
        <v>0.62708333333333333</v>
      </c>
      <c r="G117">
        <f t="shared" ref="G117:G123" si="11">FLOOR((F117+0.1999999999)/0.2,1)</f>
        <v>4</v>
      </c>
    </row>
    <row r="118" spans="1:7" x14ac:dyDescent="0.25">
      <c r="A118" t="s">
        <v>575</v>
      </c>
      <c r="B118" t="s">
        <v>254</v>
      </c>
      <c r="C118" t="s">
        <v>220</v>
      </c>
      <c r="D118" t="s">
        <v>255</v>
      </c>
      <c r="E118">
        <v>3.37</v>
      </c>
      <c r="F118" s="4">
        <f t="shared" si="10"/>
        <v>0.27083333333333331</v>
      </c>
      <c r="G118">
        <f t="shared" si="11"/>
        <v>2</v>
      </c>
    </row>
    <row r="119" spans="1:7" x14ac:dyDescent="0.25">
      <c r="A119" t="s">
        <v>575</v>
      </c>
      <c r="B119" t="s">
        <v>250</v>
      </c>
      <c r="C119" t="s">
        <v>220</v>
      </c>
      <c r="D119" t="s">
        <v>251</v>
      </c>
      <c r="E119">
        <v>3</v>
      </c>
      <c r="F119" s="4">
        <f t="shared" si="10"/>
        <v>6.0416666666666667E-2</v>
      </c>
      <c r="G119">
        <f t="shared" si="11"/>
        <v>1</v>
      </c>
    </row>
    <row r="120" spans="1:7" x14ac:dyDescent="0.25">
      <c r="A120" t="s">
        <v>575</v>
      </c>
      <c r="B120" t="s">
        <v>242</v>
      </c>
      <c r="C120" t="s">
        <v>220</v>
      </c>
      <c r="D120" t="s">
        <v>243</v>
      </c>
      <c r="E120">
        <v>3.68</v>
      </c>
      <c r="F120" s="4">
        <f t="shared" si="10"/>
        <v>0.45</v>
      </c>
      <c r="G120">
        <f t="shared" si="11"/>
        <v>3</v>
      </c>
    </row>
    <row r="121" spans="1:7" x14ac:dyDescent="0.25">
      <c r="A121" t="s">
        <v>575</v>
      </c>
      <c r="B121" t="s">
        <v>244</v>
      </c>
      <c r="C121" t="s">
        <v>220</v>
      </c>
      <c r="D121" t="s">
        <v>245</v>
      </c>
      <c r="E121">
        <v>3.04</v>
      </c>
      <c r="F121" s="4">
        <f t="shared" si="10"/>
        <v>9.166666666666666E-2</v>
      </c>
      <c r="G121">
        <f t="shared" si="11"/>
        <v>1</v>
      </c>
    </row>
    <row r="122" spans="1:7" x14ac:dyDescent="0.25">
      <c r="A122" t="s">
        <v>575</v>
      </c>
      <c r="B122" t="s">
        <v>256</v>
      </c>
      <c r="C122" t="s">
        <v>257</v>
      </c>
      <c r="D122" t="s">
        <v>258</v>
      </c>
      <c r="E122">
        <v>3.56</v>
      </c>
      <c r="F122" s="4">
        <f t="shared" si="10"/>
        <v>0.36458333333333331</v>
      </c>
      <c r="G122">
        <f t="shared" si="11"/>
        <v>2</v>
      </c>
    </row>
    <row r="123" spans="1:7" x14ac:dyDescent="0.25">
      <c r="A123" t="s">
        <v>575</v>
      </c>
      <c r="B123" t="s">
        <v>259</v>
      </c>
      <c r="C123" t="s">
        <v>257</v>
      </c>
      <c r="D123" t="s">
        <v>260</v>
      </c>
      <c r="E123">
        <v>3.34</v>
      </c>
      <c r="F123" s="4">
        <f t="shared" si="10"/>
        <v>0.24374999999999999</v>
      </c>
      <c r="G123">
        <f t="shared" si="11"/>
        <v>2</v>
      </c>
    </row>
    <row r="124" spans="1:7" x14ac:dyDescent="0.25">
      <c r="A124" t="s">
        <v>575</v>
      </c>
      <c r="B124" t="s">
        <v>261</v>
      </c>
      <c r="C124" t="s">
        <v>257</v>
      </c>
      <c r="D124" t="s">
        <v>262</v>
      </c>
      <c r="F124" s="4"/>
    </row>
    <row r="125" spans="1:7" x14ac:dyDescent="0.25">
      <c r="A125" t="s">
        <v>575</v>
      </c>
      <c r="B125" t="s">
        <v>263</v>
      </c>
      <c r="C125" t="s">
        <v>257</v>
      </c>
      <c r="D125" t="s">
        <v>264</v>
      </c>
      <c r="E125">
        <v>4.17</v>
      </c>
      <c r="F125" s="4">
        <f t="shared" ref="F125:F145" si="12">_xlfn.RANK.AVG(E125,E$2:E$266,1)/COUNTIF(E$2:E$266,"&gt;0")</f>
        <v>0.81874999999999998</v>
      </c>
      <c r="G125">
        <f t="shared" ref="G125:G145" si="13">FLOOR((F125+0.1999999999)/0.2,1)</f>
        <v>5</v>
      </c>
    </row>
    <row r="126" spans="1:7" x14ac:dyDescent="0.25">
      <c r="A126" t="s">
        <v>575</v>
      </c>
      <c r="B126" t="s">
        <v>265</v>
      </c>
      <c r="C126" t="s">
        <v>257</v>
      </c>
      <c r="D126" t="s">
        <v>266</v>
      </c>
      <c r="E126">
        <v>3.77</v>
      </c>
      <c r="F126" s="4">
        <f t="shared" si="12"/>
        <v>0.5</v>
      </c>
      <c r="G126">
        <f t="shared" si="13"/>
        <v>3</v>
      </c>
    </row>
    <row r="127" spans="1:7" x14ac:dyDescent="0.25">
      <c r="A127" t="s">
        <v>575</v>
      </c>
      <c r="B127" t="s">
        <v>267</v>
      </c>
      <c r="C127" t="s">
        <v>257</v>
      </c>
      <c r="D127" t="s">
        <v>268</v>
      </c>
      <c r="E127">
        <v>3.44</v>
      </c>
      <c r="F127" s="4">
        <f t="shared" si="12"/>
        <v>0.30625000000000002</v>
      </c>
      <c r="G127">
        <f t="shared" si="13"/>
        <v>2</v>
      </c>
    </row>
    <row r="128" spans="1:7" x14ac:dyDescent="0.25">
      <c r="A128" t="s">
        <v>575</v>
      </c>
      <c r="B128" t="s">
        <v>269</v>
      </c>
      <c r="C128" t="s">
        <v>270</v>
      </c>
      <c r="D128" t="s">
        <v>271</v>
      </c>
      <c r="E128">
        <v>3.36</v>
      </c>
      <c r="F128" s="4">
        <f t="shared" si="12"/>
        <v>0.26458333333333334</v>
      </c>
      <c r="G128">
        <f t="shared" si="13"/>
        <v>2</v>
      </c>
    </row>
    <row r="129" spans="1:7" x14ac:dyDescent="0.25">
      <c r="A129" t="s">
        <v>575</v>
      </c>
      <c r="B129" t="s">
        <v>272</v>
      </c>
      <c r="C129" t="s">
        <v>270</v>
      </c>
      <c r="D129" t="s">
        <v>273</v>
      </c>
      <c r="E129">
        <v>3.56</v>
      </c>
      <c r="F129" s="4">
        <f t="shared" si="12"/>
        <v>0.36458333333333331</v>
      </c>
      <c r="G129">
        <f t="shared" si="13"/>
        <v>2</v>
      </c>
    </row>
    <row r="130" spans="1:7" x14ac:dyDescent="0.25">
      <c r="A130" t="s">
        <v>575</v>
      </c>
      <c r="B130" t="s">
        <v>274</v>
      </c>
      <c r="C130" t="s">
        <v>270</v>
      </c>
      <c r="D130" t="s">
        <v>275</v>
      </c>
      <c r="E130">
        <v>3.51</v>
      </c>
      <c r="F130" s="4">
        <f t="shared" si="12"/>
        <v>0.33958333333333335</v>
      </c>
      <c r="G130">
        <f t="shared" si="13"/>
        <v>2</v>
      </c>
    </row>
    <row r="131" spans="1:7" x14ac:dyDescent="0.25">
      <c r="A131" t="s">
        <v>575</v>
      </c>
      <c r="B131" t="s">
        <v>276</v>
      </c>
      <c r="C131" t="s">
        <v>270</v>
      </c>
      <c r="D131" t="s">
        <v>277</v>
      </c>
      <c r="E131">
        <v>3.36</v>
      </c>
      <c r="F131" s="4">
        <f t="shared" si="12"/>
        <v>0.26458333333333334</v>
      </c>
      <c r="G131">
        <f t="shared" si="13"/>
        <v>2</v>
      </c>
    </row>
    <row r="132" spans="1:7" x14ac:dyDescent="0.25">
      <c r="A132" t="s">
        <v>575</v>
      </c>
      <c r="B132" t="s">
        <v>282</v>
      </c>
      <c r="C132" t="s">
        <v>270</v>
      </c>
      <c r="D132" t="s">
        <v>283</v>
      </c>
      <c r="E132">
        <v>2.91</v>
      </c>
      <c r="F132" s="4">
        <f t="shared" si="12"/>
        <v>2.7083333333333334E-2</v>
      </c>
      <c r="G132">
        <f t="shared" si="13"/>
        <v>1</v>
      </c>
    </row>
    <row r="133" spans="1:7" x14ac:dyDescent="0.25">
      <c r="A133" t="s">
        <v>575</v>
      </c>
      <c r="B133" t="s">
        <v>290</v>
      </c>
      <c r="C133" t="s">
        <v>270</v>
      </c>
      <c r="D133" t="s">
        <v>291</v>
      </c>
      <c r="E133">
        <v>3.54</v>
      </c>
      <c r="F133" s="4">
        <f t="shared" si="12"/>
        <v>0.35416666666666669</v>
      </c>
      <c r="G133">
        <f t="shared" si="13"/>
        <v>2</v>
      </c>
    </row>
    <row r="134" spans="1:7" x14ac:dyDescent="0.25">
      <c r="A134" t="s">
        <v>575</v>
      </c>
      <c r="B134" t="s">
        <v>278</v>
      </c>
      <c r="C134" t="s">
        <v>270</v>
      </c>
      <c r="D134" t="s">
        <v>279</v>
      </c>
      <c r="E134">
        <v>4</v>
      </c>
      <c r="F134" s="4">
        <f t="shared" si="12"/>
        <v>0.68958333333333333</v>
      </c>
      <c r="G134">
        <f t="shared" si="13"/>
        <v>4</v>
      </c>
    </row>
    <row r="135" spans="1:7" x14ac:dyDescent="0.25">
      <c r="A135" t="s">
        <v>575</v>
      </c>
      <c r="B135" t="s">
        <v>280</v>
      </c>
      <c r="C135" t="s">
        <v>270</v>
      </c>
      <c r="D135" t="s">
        <v>281</v>
      </c>
      <c r="E135">
        <v>4.3</v>
      </c>
      <c r="F135" s="4">
        <f t="shared" si="12"/>
        <v>0.90208333333333335</v>
      </c>
      <c r="G135">
        <f t="shared" si="13"/>
        <v>5</v>
      </c>
    </row>
    <row r="136" spans="1:7" x14ac:dyDescent="0.25">
      <c r="A136" t="s">
        <v>575</v>
      </c>
      <c r="B136" t="s">
        <v>284</v>
      </c>
      <c r="C136" t="s">
        <v>270</v>
      </c>
      <c r="D136" t="s">
        <v>285</v>
      </c>
      <c r="E136">
        <v>4.1500000000000004</v>
      </c>
      <c r="F136" s="4">
        <f t="shared" si="12"/>
        <v>0.78333333333333333</v>
      </c>
      <c r="G136">
        <f t="shared" si="13"/>
        <v>4</v>
      </c>
    </row>
    <row r="137" spans="1:7" x14ac:dyDescent="0.25">
      <c r="A137" t="s">
        <v>575</v>
      </c>
      <c r="B137" t="s">
        <v>286</v>
      </c>
      <c r="C137" t="s">
        <v>270</v>
      </c>
      <c r="D137" t="s">
        <v>287</v>
      </c>
      <c r="E137">
        <v>3.24</v>
      </c>
      <c r="F137" s="4">
        <f t="shared" si="12"/>
        <v>0.17708333333333334</v>
      </c>
      <c r="G137">
        <f t="shared" si="13"/>
        <v>1</v>
      </c>
    </row>
    <row r="138" spans="1:7" x14ac:dyDescent="0.25">
      <c r="A138" t="s">
        <v>575</v>
      </c>
      <c r="B138" t="s">
        <v>288</v>
      </c>
      <c r="C138" t="s">
        <v>270</v>
      </c>
      <c r="D138" t="s">
        <v>289</v>
      </c>
      <c r="E138">
        <v>3.63</v>
      </c>
      <c r="F138" s="4">
        <f t="shared" si="12"/>
        <v>0.41666666666666669</v>
      </c>
      <c r="G138">
        <f t="shared" si="13"/>
        <v>3</v>
      </c>
    </row>
    <row r="139" spans="1:7" x14ac:dyDescent="0.25">
      <c r="A139" t="s">
        <v>575</v>
      </c>
      <c r="B139" t="s">
        <v>292</v>
      </c>
      <c r="C139" t="s">
        <v>293</v>
      </c>
      <c r="D139" t="s">
        <v>294</v>
      </c>
      <c r="E139">
        <v>3.53</v>
      </c>
      <c r="F139" s="4">
        <f t="shared" si="12"/>
        <v>0.34583333333333333</v>
      </c>
      <c r="G139">
        <f t="shared" si="13"/>
        <v>2</v>
      </c>
    </row>
    <row r="140" spans="1:7" x14ac:dyDescent="0.25">
      <c r="A140" t="s">
        <v>575</v>
      </c>
      <c r="B140" t="s">
        <v>295</v>
      </c>
      <c r="C140" t="s">
        <v>293</v>
      </c>
      <c r="D140" t="s">
        <v>296</v>
      </c>
      <c r="E140">
        <v>3.51</v>
      </c>
      <c r="F140" s="4">
        <f t="shared" si="12"/>
        <v>0.33958333333333335</v>
      </c>
      <c r="G140">
        <f t="shared" si="13"/>
        <v>2</v>
      </c>
    </row>
    <row r="141" spans="1:7" x14ac:dyDescent="0.25">
      <c r="A141" t="s">
        <v>575</v>
      </c>
      <c r="B141" t="s">
        <v>297</v>
      </c>
      <c r="C141" t="s">
        <v>293</v>
      </c>
      <c r="D141" t="s">
        <v>298</v>
      </c>
      <c r="E141">
        <v>4.01</v>
      </c>
      <c r="F141" s="4">
        <f t="shared" si="12"/>
        <v>0.70208333333333328</v>
      </c>
      <c r="G141">
        <f t="shared" si="13"/>
        <v>4</v>
      </c>
    </row>
    <row r="142" spans="1:7" x14ac:dyDescent="0.25">
      <c r="A142" t="s">
        <v>575</v>
      </c>
      <c r="B142" t="s">
        <v>299</v>
      </c>
      <c r="C142" t="s">
        <v>293</v>
      </c>
      <c r="D142" t="s">
        <v>300</v>
      </c>
      <c r="E142">
        <v>3.71</v>
      </c>
      <c r="F142" s="4">
        <f t="shared" si="12"/>
        <v>0.46666666666666667</v>
      </c>
      <c r="G142">
        <f t="shared" si="13"/>
        <v>3</v>
      </c>
    </row>
    <row r="143" spans="1:7" x14ac:dyDescent="0.25">
      <c r="A143" t="s">
        <v>575</v>
      </c>
      <c r="B143" t="s">
        <v>301</v>
      </c>
      <c r="C143" t="s">
        <v>293</v>
      </c>
      <c r="D143" t="s">
        <v>302</v>
      </c>
      <c r="E143">
        <v>4.18</v>
      </c>
      <c r="F143" s="4">
        <f t="shared" si="12"/>
        <v>0.83125000000000004</v>
      </c>
      <c r="G143">
        <f t="shared" si="13"/>
        <v>5</v>
      </c>
    </row>
    <row r="144" spans="1:7" x14ac:dyDescent="0.25">
      <c r="A144" t="s">
        <v>575</v>
      </c>
      <c r="B144" t="s">
        <v>303</v>
      </c>
      <c r="C144" t="s">
        <v>293</v>
      </c>
      <c r="D144" t="s">
        <v>304</v>
      </c>
      <c r="E144">
        <v>3.84</v>
      </c>
      <c r="F144" s="4">
        <f t="shared" si="12"/>
        <v>0.55000000000000004</v>
      </c>
      <c r="G144">
        <f t="shared" si="13"/>
        <v>3</v>
      </c>
    </row>
    <row r="145" spans="1:7" x14ac:dyDescent="0.25">
      <c r="A145" t="s">
        <v>575</v>
      </c>
      <c r="B145" t="s">
        <v>305</v>
      </c>
      <c r="C145" t="s">
        <v>293</v>
      </c>
      <c r="D145" t="s">
        <v>306</v>
      </c>
      <c r="E145">
        <v>3.13</v>
      </c>
      <c r="F145" s="4">
        <f t="shared" si="12"/>
        <v>0.11666666666666667</v>
      </c>
      <c r="G145">
        <f t="shared" si="13"/>
        <v>1</v>
      </c>
    </row>
    <row r="146" spans="1:7" x14ac:dyDescent="0.25">
      <c r="A146" t="s">
        <v>575</v>
      </c>
      <c r="B146" t="s">
        <v>307</v>
      </c>
      <c r="C146" t="s">
        <v>308</v>
      </c>
      <c r="D146" t="s">
        <v>309</v>
      </c>
      <c r="F146" s="4"/>
    </row>
    <row r="147" spans="1:7" x14ac:dyDescent="0.25">
      <c r="A147" t="s">
        <v>575</v>
      </c>
      <c r="B147" t="s">
        <v>310</v>
      </c>
      <c r="C147" t="s">
        <v>308</v>
      </c>
      <c r="D147" t="s">
        <v>311</v>
      </c>
      <c r="E147">
        <v>3.98</v>
      </c>
      <c r="F147" s="4">
        <f>_xlfn.RANK.AVG(E147,E$2:E$266,1)/COUNTIF(E$2:E$266,"&gt;0")</f>
        <v>0.66041666666666665</v>
      </c>
      <c r="G147">
        <f>FLOOR((F147+0.1999999999)/0.2,1)</f>
        <v>4</v>
      </c>
    </row>
    <row r="148" spans="1:7" x14ac:dyDescent="0.25">
      <c r="A148" t="s">
        <v>575</v>
      </c>
      <c r="B148" t="s">
        <v>312</v>
      </c>
      <c r="C148" t="s">
        <v>308</v>
      </c>
      <c r="D148" t="s">
        <v>313</v>
      </c>
      <c r="E148">
        <v>3.42</v>
      </c>
      <c r="F148" s="4">
        <f>_xlfn.RANK.AVG(E148,E$2:E$266,1)/COUNTIF(E$2:E$266,"&gt;0")</f>
        <v>0.28958333333333336</v>
      </c>
      <c r="G148">
        <f>FLOOR((F148+0.1999999999)/0.2,1)</f>
        <v>2</v>
      </c>
    </row>
    <row r="149" spans="1:7" x14ac:dyDescent="0.25">
      <c r="A149" t="s">
        <v>575</v>
      </c>
      <c r="B149" t="s">
        <v>314</v>
      </c>
      <c r="C149" t="s">
        <v>308</v>
      </c>
      <c r="D149" t="s">
        <v>315</v>
      </c>
      <c r="E149">
        <v>3.79</v>
      </c>
      <c r="F149" s="4">
        <f>_xlfn.RANK.AVG(E149,E$2:E$266,1)/COUNTIF(E$2:E$266,"&gt;0")</f>
        <v>0.51249999999999996</v>
      </c>
      <c r="G149">
        <f>FLOOR((F149+0.1999999999)/0.2,1)</f>
        <v>3</v>
      </c>
    </row>
    <row r="150" spans="1:7" x14ac:dyDescent="0.25">
      <c r="A150" t="s">
        <v>575</v>
      </c>
      <c r="B150" t="s">
        <v>316</v>
      </c>
      <c r="C150" t="s">
        <v>308</v>
      </c>
      <c r="D150" t="s">
        <v>317</v>
      </c>
      <c r="F150" s="4"/>
    </row>
    <row r="151" spans="1:7" x14ac:dyDescent="0.25">
      <c r="A151" t="s">
        <v>575</v>
      </c>
      <c r="B151" t="s">
        <v>318</v>
      </c>
      <c r="C151" t="s">
        <v>308</v>
      </c>
      <c r="D151" t="s">
        <v>319</v>
      </c>
      <c r="E151">
        <v>4.24</v>
      </c>
      <c r="F151" s="4">
        <f>_xlfn.RANK.AVG(E151,E$2:E$266,1)/COUNTIF(E$2:E$266,"&gt;0")</f>
        <v>0.87708333333333333</v>
      </c>
      <c r="G151">
        <f>FLOOR((F151+0.1999999999)/0.2,1)</f>
        <v>5</v>
      </c>
    </row>
    <row r="152" spans="1:7" x14ac:dyDescent="0.25">
      <c r="A152" t="s">
        <v>575</v>
      </c>
      <c r="B152" t="s">
        <v>320</v>
      </c>
      <c r="C152" t="s">
        <v>308</v>
      </c>
      <c r="D152" t="s">
        <v>321</v>
      </c>
      <c r="E152">
        <v>3.63</v>
      </c>
      <c r="F152" s="4">
        <f>_xlfn.RANK.AVG(E152,E$2:E$266,1)/COUNTIF(E$2:E$266,"&gt;0")</f>
        <v>0.41666666666666669</v>
      </c>
      <c r="G152">
        <f>FLOOR((F152+0.1999999999)/0.2,1)</f>
        <v>3</v>
      </c>
    </row>
    <row r="153" spans="1:7" x14ac:dyDescent="0.25">
      <c r="A153" t="s">
        <v>575</v>
      </c>
      <c r="B153" t="s">
        <v>322</v>
      </c>
      <c r="C153" t="s">
        <v>308</v>
      </c>
      <c r="D153" t="s">
        <v>323</v>
      </c>
      <c r="F153" s="4"/>
    </row>
    <row r="154" spans="1:7" x14ac:dyDescent="0.25">
      <c r="A154" t="s">
        <v>575</v>
      </c>
      <c r="B154" t="s">
        <v>357</v>
      </c>
      <c r="C154" t="s">
        <v>325</v>
      </c>
      <c r="D154" t="s">
        <v>358</v>
      </c>
      <c r="F154" s="4"/>
    </row>
    <row r="155" spans="1:7" x14ac:dyDescent="0.25">
      <c r="A155" t="s">
        <v>575</v>
      </c>
      <c r="B155" t="s">
        <v>324</v>
      </c>
      <c r="C155" t="s">
        <v>325</v>
      </c>
      <c r="D155" t="s">
        <v>326</v>
      </c>
      <c r="E155">
        <v>3.17</v>
      </c>
      <c r="F155" s="4">
        <f t="shared" ref="F155:F167" si="14">_xlfn.RANK.AVG(E155,E$2:E$266,1)/COUNTIF(E$2:E$266,"&gt;0")</f>
        <v>0.14374999999999999</v>
      </c>
      <c r="G155">
        <f t="shared" ref="G155:G167" si="15">FLOOR((F155+0.1999999999)/0.2,1)</f>
        <v>1</v>
      </c>
    </row>
    <row r="156" spans="1:7" x14ac:dyDescent="0.25">
      <c r="A156" t="s">
        <v>575</v>
      </c>
      <c r="B156" t="s">
        <v>327</v>
      </c>
      <c r="C156" t="s">
        <v>325</v>
      </c>
      <c r="D156" t="s">
        <v>328</v>
      </c>
      <c r="E156">
        <v>4.37</v>
      </c>
      <c r="F156" s="4">
        <f t="shared" si="14"/>
        <v>0.9291666666666667</v>
      </c>
      <c r="G156">
        <f t="shared" si="15"/>
        <v>5</v>
      </c>
    </row>
    <row r="157" spans="1:7" x14ac:dyDescent="0.25">
      <c r="A157" t="s">
        <v>575</v>
      </c>
      <c r="B157" t="s">
        <v>329</v>
      </c>
      <c r="C157" t="s">
        <v>325</v>
      </c>
      <c r="D157" t="s">
        <v>330</v>
      </c>
      <c r="E157">
        <v>4.25</v>
      </c>
      <c r="F157" s="4">
        <f t="shared" si="14"/>
        <v>0.88749999999999996</v>
      </c>
      <c r="G157">
        <f t="shared" si="15"/>
        <v>5</v>
      </c>
    </row>
    <row r="158" spans="1:7" x14ac:dyDescent="0.25">
      <c r="A158" t="s">
        <v>575</v>
      </c>
      <c r="B158" t="s">
        <v>331</v>
      </c>
      <c r="C158" t="s">
        <v>325</v>
      </c>
      <c r="D158" t="s">
        <v>332</v>
      </c>
      <c r="E158">
        <v>2.75</v>
      </c>
      <c r="F158" s="4">
        <f t="shared" si="14"/>
        <v>1.2500000000000001E-2</v>
      </c>
      <c r="G158">
        <f t="shared" si="15"/>
        <v>1</v>
      </c>
    </row>
    <row r="159" spans="1:7" x14ac:dyDescent="0.25">
      <c r="A159" t="s">
        <v>575</v>
      </c>
      <c r="B159" t="s">
        <v>367</v>
      </c>
      <c r="C159" t="s">
        <v>325</v>
      </c>
      <c r="D159" t="s">
        <v>368</v>
      </c>
      <c r="E159">
        <v>3.39</v>
      </c>
      <c r="F159" s="4">
        <f t="shared" si="14"/>
        <v>0.27708333333333335</v>
      </c>
      <c r="G159">
        <f t="shared" si="15"/>
        <v>2</v>
      </c>
    </row>
    <row r="160" spans="1:7" x14ac:dyDescent="0.25">
      <c r="A160" t="s">
        <v>575</v>
      </c>
      <c r="B160" t="s">
        <v>333</v>
      </c>
      <c r="C160" t="s">
        <v>325</v>
      </c>
      <c r="D160" t="s">
        <v>334</v>
      </c>
      <c r="E160">
        <v>4.24</v>
      </c>
      <c r="F160" s="4">
        <f t="shared" si="14"/>
        <v>0.87708333333333333</v>
      </c>
      <c r="G160">
        <f t="shared" si="15"/>
        <v>5</v>
      </c>
    </row>
    <row r="161" spans="1:7" x14ac:dyDescent="0.25">
      <c r="A161" t="s">
        <v>575</v>
      </c>
      <c r="B161" t="s">
        <v>335</v>
      </c>
      <c r="C161" t="s">
        <v>325</v>
      </c>
      <c r="D161" t="s">
        <v>336</v>
      </c>
      <c r="E161">
        <v>3.1</v>
      </c>
      <c r="F161" s="4">
        <f t="shared" si="14"/>
        <v>0.10625</v>
      </c>
      <c r="G161">
        <f t="shared" si="15"/>
        <v>1</v>
      </c>
    </row>
    <row r="162" spans="1:7" x14ac:dyDescent="0.25">
      <c r="A162" t="s">
        <v>575</v>
      </c>
      <c r="B162" t="s">
        <v>337</v>
      </c>
      <c r="C162" t="s">
        <v>325</v>
      </c>
      <c r="D162" t="s">
        <v>338</v>
      </c>
      <c r="E162">
        <v>3.88</v>
      </c>
      <c r="F162" s="4">
        <f t="shared" si="14"/>
        <v>0.57916666666666672</v>
      </c>
      <c r="G162">
        <f t="shared" si="15"/>
        <v>3</v>
      </c>
    </row>
    <row r="163" spans="1:7" x14ac:dyDescent="0.25">
      <c r="A163" t="s">
        <v>575</v>
      </c>
      <c r="B163" t="s">
        <v>355</v>
      </c>
      <c r="C163" t="s">
        <v>325</v>
      </c>
      <c r="D163" t="s">
        <v>356</v>
      </c>
      <c r="E163">
        <v>3.34</v>
      </c>
      <c r="F163" s="4">
        <f t="shared" si="14"/>
        <v>0.24374999999999999</v>
      </c>
      <c r="G163">
        <f t="shared" si="15"/>
        <v>2</v>
      </c>
    </row>
    <row r="164" spans="1:7" x14ac:dyDescent="0.25">
      <c r="A164" t="s">
        <v>575</v>
      </c>
      <c r="B164" t="s">
        <v>339</v>
      </c>
      <c r="C164" t="s">
        <v>325</v>
      </c>
      <c r="D164" t="s">
        <v>340</v>
      </c>
      <c r="E164">
        <v>3.86</v>
      </c>
      <c r="F164" s="4">
        <f t="shared" si="14"/>
        <v>0.5625</v>
      </c>
      <c r="G164">
        <f t="shared" si="15"/>
        <v>3</v>
      </c>
    </row>
    <row r="165" spans="1:7" x14ac:dyDescent="0.25">
      <c r="A165" t="s">
        <v>575</v>
      </c>
      <c r="B165" t="s">
        <v>341</v>
      </c>
      <c r="C165" t="s">
        <v>325</v>
      </c>
      <c r="D165" t="s">
        <v>342</v>
      </c>
      <c r="E165">
        <v>3.44</v>
      </c>
      <c r="F165" s="4">
        <f t="shared" si="14"/>
        <v>0.30625000000000002</v>
      </c>
      <c r="G165">
        <f t="shared" si="15"/>
        <v>2</v>
      </c>
    </row>
    <row r="166" spans="1:7" x14ac:dyDescent="0.25">
      <c r="A166" t="s">
        <v>575</v>
      </c>
      <c r="B166" t="s">
        <v>343</v>
      </c>
      <c r="C166" t="s">
        <v>325</v>
      </c>
      <c r="D166" t="s">
        <v>344</v>
      </c>
      <c r="E166">
        <v>3.97</v>
      </c>
      <c r="F166" s="4">
        <f t="shared" si="14"/>
        <v>0.64583333333333337</v>
      </c>
      <c r="G166">
        <f t="shared" si="15"/>
        <v>4</v>
      </c>
    </row>
    <row r="167" spans="1:7" x14ac:dyDescent="0.25">
      <c r="A167" t="s">
        <v>575</v>
      </c>
      <c r="B167" t="s">
        <v>345</v>
      </c>
      <c r="C167" t="s">
        <v>325</v>
      </c>
      <c r="D167" t="s">
        <v>346</v>
      </c>
      <c r="E167">
        <v>3.46</v>
      </c>
      <c r="F167" s="4">
        <f t="shared" si="14"/>
        <v>0.31666666666666665</v>
      </c>
      <c r="G167">
        <f t="shared" si="15"/>
        <v>2</v>
      </c>
    </row>
    <row r="168" spans="1:7" x14ac:dyDescent="0.25">
      <c r="A168" t="s">
        <v>575</v>
      </c>
      <c r="B168" t="s">
        <v>361</v>
      </c>
      <c r="C168" t="s">
        <v>325</v>
      </c>
      <c r="D168" t="s">
        <v>362</v>
      </c>
      <c r="F168" s="4"/>
    </row>
    <row r="169" spans="1:7" x14ac:dyDescent="0.25">
      <c r="A169" t="s">
        <v>575</v>
      </c>
      <c r="B169" t="s">
        <v>359</v>
      </c>
      <c r="C169" t="s">
        <v>325</v>
      </c>
      <c r="D169" t="s">
        <v>360</v>
      </c>
      <c r="E169">
        <v>4.2300000000000004</v>
      </c>
      <c r="F169" s="4">
        <f>_xlfn.RANK.AVG(E169,E$2:E$266,1)/COUNTIF(E$2:E$266,"&gt;0")</f>
        <v>0.86250000000000004</v>
      </c>
      <c r="G169">
        <f>FLOOR((F169+0.1999999999)/0.2,1)</f>
        <v>5</v>
      </c>
    </row>
    <row r="170" spans="1:7" x14ac:dyDescent="0.25">
      <c r="A170" t="s">
        <v>575</v>
      </c>
      <c r="B170" t="s">
        <v>347</v>
      </c>
      <c r="C170" t="s">
        <v>325</v>
      </c>
      <c r="D170" t="s">
        <v>348</v>
      </c>
      <c r="E170">
        <v>4.1900000000000004</v>
      </c>
      <c r="F170" s="4">
        <f>_xlfn.RANK.AVG(E170,E$2:E$266,1)/COUNTIF(E$2:E$266,"&gt;0")</f>
        <v>0.83750000000000002</v>
      </c>
      <c r="G170">
        <f>FLOOR((F170+0.1999999999)/0.2,1)</f>
        <v>5</v>
      </c>
    </row>
    <row r="171" spans="1:7" x14ac:dyDescent="0.25">
      <c r="A171" t="s">
        <v>575</v>
      </c>
      <c r="B171" t="s">
        <v>349</v>
      </c>
      <c r="C171" t="s">
        <v>325</v>
      </c>
      <c r="D171" t="s">
        <v>350</v>
      </c>
      <c r="E171">
        <v>4.16</v>
      </c>
      <c r="F171" s="4">
        <f>_xlfn.RANK.AVG(E171,E$2:E$266,1)/COUNTIF(E$2:E$266,"&gt;0")</f>
        <v>0.80208333333333337</v>
      </c>
      <c r="G171">
        <f>FLOOR((F171+0.1999999999)/0.2,1)</f>
        <v>5</v>
      </c>
    </row>
    <row r="172" spans="1:7" x14ac:dyDescent="0.25">
      <c r="A172" t="s">
        <v>575</v>
      </c>
      <c r="B172" t="s">
        <v>351</v>
      </c>
      <c r="C172" t="s">
        <v>325</v>
      </c>
      <c r="D172" t="s">
        <v>352</v>
      </c>
      <c r="E172">
        <v>3.9</v>
      </c>
      <c r="F172" s="4">
        <f>_xlfn.RANK.AVG(E172,E$2:E$266,1)/COUNTIF(E$2:E$266,"&gt;0")</f>
        <v>0.59791666666666665</v>
      </c>
      <c r="G172">
        <f>FLOOR((F172+0.1999999999)/0.2,1)</f>
        <v>3</v>
      </c>
    </row>
    <row r="173" spans="1:7" x14ac:dyDescent="0.25">
      <c r="A173" t="s">
        <v>575</v>
      </c>
      <c r="B173" t="s">
        <v>353</v>
      </c>
      <c r="C173" t="s">
        <v>325</v>
      </c>
      <c r="D173" t="s">
        <v>354</v>
      </c>
      <c r="E173">
        <v>4.7699999999999996</v>
      </c>
      <c r="F173" s="4">
        <f>_xlfn.RANK.AVG(E173,E$2:E$266,1)/COUNTIF(E$2:E$266,"&gt;0")</f>
        <v>1</v>
      </c>
      <c r="G173">
        <f>FLOOR((F173+0.1999999999)/0.2,1)</f>
        <v>5</v>
      </c>
    </row>
    <row r="174" spans="1:7" x14ac:dyDescent="0.25">
      <c r="A174" t="s">
        <v>575</v>
      </c>
      <c r="B174" t="s">
        <v>363</v>
      </c>
      <c r="C174" t="s">
        <v>325</v>
      </c>
      <c r="D174" t="s">
        <v>364</v>
      </c>
      <c r="F174" s="4"/>
    </row>
    <row r="175" spans="1:7" x14ac:dyDescent="0.25">
      <c r="A175" t="s">
        <v>575</v>
      </c>
      <c r="B175" t="s">
        <v>365</v>
      </c>
      <c r="C175" t="s">
        <v>325</v>
      </c>
      <c r="D175" t="s">
        <v>366</v>
      </c>
      <c r="E175">
        <v>3.82</v>
      </c>
      <c r="F175" s="4">
        <f t="shared" ref="F175:F185" si="16">_xlfn.RANK.AVG(E175,E$2:E$266,1)/COUNTIF(E$2:E$266,"&gt;0")</f>
        <v>0.53125</v>
      </c>
      <c r="G175">
        <f t="shared" ref="G175:G185" si="17">FLOOR((F175+0.1999999999)/0.2,1)</f>
        <v>3</v>
      </c>
    </row>
    <row r="176" spans="1:7" x14ac:dyDescent="0.25">
      <c r="A176" t="s">
        <v>575</v>
      </c>
      <c r="B176" t="s">
        <v>384</v>
      </c>
      <c r="C176" t="s">
        <v>370</v>
      </c>
      <c r="D176" t="s">
        <v>385</v>
      </c>
      <c r="E176">
        <v>3.02</v>
      </c>
      <c r="F176" s="4">
        <f t="shared" si="16"/>
        <v>7.9166666666666663E-2</v>
      </c>
      <c r="G176">
        <f t="shared" si="17"/>
        <v>1</v>
      </c>
    </row>
    <row r="177" spans="1:7" x14ac:dyDescent="0.25">
      <c r="A177" t="s">
        <v>575</v>
      </c>
      <c r="B177" t="s">
        <v>369</v>
      </c>
      <c r="C177" t="s">
        <v>370</v>
      </c>
      <c r="D177" t="s">
        <v>371</v>
      </c>
      <c r="E177">
        <v>3.97</v>
      </c>
      <c r="F177" s="4">
        <f t="shared" si="16"/>
        <v>0.64583333333333337</v>
      </c>
      <c r="G177">
        <f t="shared" si="17"/>
        <v>4</v>
      </c>
    </row>
    <row r="178" spans="1:7" x14ac:dyDescent="0.25">
      <c r="A178" t="s">
        <v>575</v>
      </c>
      <c r="B178" t="s">
        <v>372</v>
      </c>
      <c r="C178" t="s">
        <v>370</v>
      </c>
      <c r="D178" t="s">
        <v>373</v>
      </c>
      <c r="E178">
        <v>3.35</v>
      </c>
      <c r="F178" s="4">
        <f t="shared" si="16"/>
        <v>0.25624999999999998</v>
      </c>
      <c r="G178">
        <f t="shared" si="17"/>
        <v>2</v>
      </c>
    </row>
    <row r="179" spans="1:7" x14ac:dyDescent="0.25">
      <c r="A179" t="s">
        <v>575</v>
      </c>
      <c r="B179" t="s">
        <v>376</v>
      </c>
      <c r="C179" t="s">
        <v>370</v>
      </c>
      <c r="D179" t="s">
        <v>377</v>
      </c>
      <c r="E179">
        <v>3.59</v>
      </c>
      <c r="F179" s="4">
        <f t="shared" si="16"/>
        <v>0.37708333333333333</v>
      </c>
      <c r="G179">
        <f t="shared" si="17"/>
        <v>2</v>
      </c>
    </row>
    <row r="180" spans="1:7" x14ac:dyDescent="0.25">
      <c r="A180" t="s">
        <v>575</v>
      </c>
      <c r="B180" t="s">
        <v>378</v>
      </c>
      <c r="C180" t="s">
        <v>370</v>
      </c>
      <c r="D180" t="s">
        <v>379</v>
      </c>
      <c r="E180">
        <v>3.25</v>
      </c>
      <c r="F180" s="4">
        <f t="shared" si="16"/>
        <v>0.18958333333333333</v>
      </c>
      <c r="G180">
        <f t="shared" si="17"/>
        <v>1</v>
      </c>
    </row>
    <row r="181" spans="1:7" x14ac:dyDescent="0.25">
      <c r="A181" t="s">
        <v>575</v>
      </c>
      <c r="B181" t="s">
        <v>380</v>
      </c>
      <c r="C181" t="s">
        <v>370</v>
      </c>
      <c r="D181" t="s">
        <v>381</v>
      </c>
      <c r="E181">
        <v>2.65</v>
      </c>
      <c r="F181" s="4">
        <f t="shared" si="16"/>
        <v>4.1666666666666666E-3</v>
      </c>
      <c r="G181">
        <f t="shared" si="17"/>
        <v>1</v>
      </c>
    </row>
    <row r="182" spans="1:7" x14ac:dyDescent="0.25">
      <c r="A182" t="s">
        <v>575</v>
      </c>
      <c r="B182" t="s">
        <v>382</v>
      </c>
      <c r="C182" t="s">
        <v>370</v>
      </c>
      <c r="D182" t="s">
        <v>383</v>
      </c>
      <c r="E182">
        <v>3.72</v>
      </c>
      <c r="F182" s="4">
        <f t="shared" si="16"/>
        <v>0.47083333333333333</v>
      </c>
      <c r="G182">
        <f t="shared" si="17"/>
        <v>3</v>
      </c>
    </row>
    <row r="183" spans="1:7" x14ac:dyDescent="0.25">
      <c r="A183" t="s">
        <v>575</v>
      </c>
      <c r="B183" t="s">
        <v>386</v>
      </c>
      <c r="C183" t="s">
        <v>370</v>
      </c>
      <c r="D183" t="s">
        <v>387</v>
      </c>
      <c r="E183">
        <v>3.28</v>
      </c>
      <c r="F183" s="4">
        <f t="shared" si="16"/>
        <v>0.20624999999999999</v>
      </c>
      <c r="G183">
        <f t="shared" si="17"/>
        <v>2</v>
      </c>
    </row>
    <row r="184" spans="1:7" x14ac:dyDescent="0.25">
      <c r="A184" t="s">
        <v>575</v>
      </c>
      <c r="B184" t="s">
        <v>374</v>
      </c>
      <c r="C184" t="s">
        <v>370</v>
      </c>
      <c r="D184" t="s">
        <v>375</v>
      </c>
      <c r="E184">
        <v>3.67</v>
      </c>
      <c r="F184" s="4">
        <f t="shared" si="16"/>
        <v>0.4375</v>
      </c>
      <c r="G184">
        <f t="shared" si="17"/>
        <v>3</v>
      </c>
    </row>
    <row r="185" spans="1:7" x14ac:dyDescent="0.25">
      <c r="A185" t="s">
        <v>575</v>
      </c>
      <c r="B185" t="s">
        <v>388</v>
      </c>
      <c r="C185" t="s">
        <v>370</v>
      </c>
      <c r="D185" t="s">
        <v>389</v>
      </c>
      <c r="E185">
        <v>4.1500000000000004</v>
      </c>
      <c r="F185" s="4">
        <f t="shared" si="16"/>
        <v>0.78333333333333333</v>
      </c>
      <c r="G185">
        <f t="shared" si="17"/>
        <v>4</v>
      </c>
    </row>
    <row r="186" spans="1:7" x14ac:dyDescent="0.25">
      <c r="A186" t="s">
        <v>575</v>
      </c>
      <c r="B186" t="s">
        <v>390</v>
      </c>
      <c r="C186" t="s">
        <v>391</v>
      </c>
      <c r="D186" t="s">
        <v>392</v>
      </c>
      <c r="F186" s="4"/>
    </row>
    <row r="187" spans="1:7" x14ac:dyDescent="0.25">
      <c r="A187" t="s">
        <v>575</v>
      </c>
      <c r="B187" t="s">
        <v>393</v>
      </c>
      <c r="C187" t="s">
        <v>391</v>
      </c>
      <c r="D187" t="s">
        <v>394</v>
      </c>
      <c r="E187">
        <v>3.31</v>
      </c>
      <c r="F187" s="4">
        <f t="shared" ref="F187:F207" si="18">_xlfn.RANK.AVG(E187,E$2:E$266,1)/COUNTIF(E$2:E$266,"&gt;0")</f>
        <v>0.21875</v>
      </c>
      <c r="G187">
        <f t="shared" ref="G187:G207" si="19">FLOOR((F187+0.1999999999)/0.2,1)</f>
        <v>2</v>
      </c>
    </row>
    <row r="188" spans="1:7" x14ac:dyDescent="0.25">
      <c r="A188" t="s">
        <v>575</v>
      </c>
      <c r="B188" t="s">
        <v>395</v>
      </c>
      <c r="C188" t="s">
        <v>391</v>
      </c>
      <c r="D188" t="s">
        <v>396</v>
      </c>
      <c r="E188">
        <v>3.7</v>
      </c>
      <c r="F188" s="4">
        <f t="shared" si="18"/>
        <v>0.46041666666666664</v>
      </c>
      <c r="G188">
        <f t="shared" si="19"/>
        <v>3</v>
      </c>
    </row>
    <row r="189" spans="1:7" x14ac:dyDescent="0.25">
      <c r="A189" t="s">
        <v>575</v>
      </c>
      <c r="B189" t="s">
        <v>397</v>
      </c>
      <c r="C189" t="s">
        <v>391</v>
      </c>
      <c r="D189" t="s">
        <v>398</v>
      </c>
      <c r="E189">
        <v>3.32</v>
      </c>
      <c r="F189" s="4">
        <f t="shared" si="18"/>
        <v>0.22500000000000001</v>
      </c>
      <c r="G189">
        <f t="shared" si="19"/>
        <v>2</v>
      </c>
    </row>
    <row r="190" spans="1:7" x14ac:dyDescent="0.25">
      <c r="A190" t="s">
        <v>575</v>
      </c>
      <c r="B190" t="s">
        <v>399</v>
      </c>
      <c r="C190" t="s">
        <v>391</v>
      </c>
      <c r="D190" t="s">
        <v>400</v>
      </c>
      <c r="E190">
        <v>4.2</v>
      </c>
      <c r="F190" s="4">
        <f t="shared" si="18"/>
        <v>0.84375</v>
      </c>
      <c r="G190">
        <f t="shared" si="19"/>
        <v>5</v>
      </c>
    </row>
    <row r="191" spans="1:7" x14ac:dyDescent="0.25">
      <c r="A191" t="s">
        <v>575</v>
      </c>
      <c r="B191" t="s">
        <v>401</v>
      </c>
      <c r="C191" t="s">
        <v>391</v>
      </c>
      <c r="D191" t="s">
        <v>402</v>
      </c>
      <c r="E191">
        <v>3.99</v>
      </c>
      <c r="F191" s="4">
        <f t="shared" si="18"/>
        <v>0.67500000000000004</v>
      </c>
      <c r="G191">
        <f t="shared" si="19"/>
        <v>4</v>
      </c>
    </row>
    <row r="192" spans="1:7" x14ac:dyDescent="0.25">
      <c r="A192" t="s">
        <v>575</v>
      </c>
      <c r="B192" t="s">
        <v>403</v>
      </c>
      <c r="C192" t="s">
        <v>391</v>
      </c>
      <c r="D192" t="s">
        <v>404</v>
      </c>
      <c r="E192">
        <v>4</v>
      </c>
      <c r="F192" s="4">
        <f t="shared" si="18"/>
        <v>0.68958333333333333</v>
      </c>
      <c r="G192">
        <f t="shared" si="19"/>
        <v>4</v>
      </c>
    </row>
    <row r="193" spans="1:7" x14ac:dyDescent="0.25">
      <c r="A193" t="s">
        <v>575</v>
      </c>
      <c r="B193" t="s">
        <v>405</v>
      </c>
      <c r="C193" t="s">
        <v>406</v>
      </c>
      <c r="D193" t="s">
        <v>407</v>
      </c>
      <c r="E193">
        <v>3.4</v>
      </c>
      <c r="F193" s="4">
        <f t="shared" si="18"/>
        <v>0.28333333333333333</v>
      </c>
      <c r="G193">
        <f t="shared" si="19"/>
        <v>2</v>
      </c>
    </row>
    <row r="194" spans="1:7" x14ac:dyDescent="0.25">
      <c r="A194" t="s">
        <v>575</v>
      </c>
      <c r="B194" t="s">
        <v>408</v>
      </c>
      <c r="C194" t="s">
        <v>406</v>
      </c>
      <c r="D194" t="s">
        <v>409</v>
      </c>
      <c r="E194">
        <v>3.98</v>
      </c>
      <c r="F194" s="4">
        <f t="shared" si="18"/>
        <v>0.66041666666666665</v>
      </c>
      <c r="G194">
        <f t="shared" si="19"/>
        <v>4</v>
      </c>
    </row>
    <row r="195" spans="1:7" x14ac:dyDescent="0.25">
      <c r="A195" t="s">
        <v>575</v>
      </c>
      <c r="B195" t="s">
        <v>410</v>
      </c>
      <c r="C195" t="s">
        <v>406</v>
      </c>
      <c r="D195" t="s">
        <v>411</v>
      </c>
      <c r="E195">
        <v>4.17</v>
      </c>
      <c r="F195" s="4">
        <f t="shared" si="18"/>
        <v>0.81874999999999998</v>
      </c>
      <c r="G195">
        <f t="shared" si="19"/>
        <v>5</v>
      </c>
    </row>
    <row r="196" spans="1:7" x14ac:dyDescent="0.25">
      <c r="A196" t="s">
        <v>575</v>
      </c>
      <c r="B196" t="s">
        <v>412</v>
      </c>
      <c r="C196" t="s">
        <v>406</v>
      </c>
      <c r="D196" t="s">
        <v>413</v>
      </c>
      <c r="E196">
        <v>4.21</v>
      </c>
      <c r="F196" s="4">
        <f t="shared" si="18"/>
        <v>0.85</v>
      </c>
      <c r="G196">
        <f t="shared" si="19"/>
        <v>5</v>
      </c>
    </row>
    <row r="197" spans="1:7" x14ac:dyDescent="0.25">
      <c r="A197" t="s">
        <v>575</v>
      </c>
      <c r="B197" t="s">
        <v>414</v>
      </c>
      <c r="C197" t="s">
        <v>415</v>
      </c>
      <c r="D197" t="s">
        <v>416</v>
      </c>
      <c r="E197">
        <v>3.54</v>
      </c>
      <c r="F197" s="4">
        <f t="shared" si="18"/>
        <v>0.35416666666666669</v>
      </c>
      <c r="G197">
        <f t="shared" si="19"/>
        <v>2</v>
      </c>
    </row>
    <row r="198" spans="1:7" x14ac:dyDescent="0.25">
      <c r="A198" t="s">
        <v>575</v>
      </c>
      <c r="B198" t="s">
        <v>417</v>
      </c>
      <c r="C198" t="s">
        <v>415</v>
      </c>
      <c r="D198" t="s">
        <v>418</v>
      </c>
      <c r="E198">
        <v>3.27</v>
      </c>
      <c r="F198" s="4">
        <f t="shared" si="18"/>
        <v>0.2</v>
      </c>
      <c r="G198">
        <f t="shared" si="19"/>
        <v>1</v>
      </c>
    </row>
    <row r="199" spans="1:7" x14ac:dyDescent="0.25">
      <c r="A199" t="s">
        <v>575</v>
      </c>
      <c r="B199" t="s">
        <v>419</v>
      </c>
      <c r="C199" t="s">
        <v>415</v>
      </c>
      <c r="D199" t="s">
        <v>420</v>
      </c>
      <c r="E199">
        <v>4.4800000000000004</v>
      </c>
      <c r="F199" s="4">
        <f t="shared" si="18"/>
        <v>0.95833333333333337</v>
      </c>
      <c r="G199">
        <f t="shared" si="19"/>
        <v>5</v>
      </c>
    </row>
    <row r="200" spans="1:7" x14ac:dyDescent="0.25">
      <c r="A200" t="s">
        <v>575</v>
      </c>
      <c r="B200" t="s">
        <v>421</v>
      </c>
      <c r="C200" t="s">
        <v>415</v>
      </c>
      <c r="D200" t="s">
        <v>422</v>
      </c>
      <c r="E200">
        <v>4.6399999999999997</v>
      </c>
      <c r="F200" s="4">
        <f t="shared" si="18"/>
        <v>0.99583333333333335</v>
      </c>
      <c r="G200">
        <f t="shared" si="19"/>
        <v>5</v>
      </c>
    </row>
    <row r="201" spans="1:7" x14ac:dyDescent="0.25">
      <c r="A201" t="s">
        <v>575</v>
      </c>
      <c r="B201" t="s">
        <v>423</v>
      </c>
      <c r="C201" t="s">
        <v>415</v>
      </c>
      <c r="D201" t="s">
        <v>424</v>
      </c>
      <c r="E201">
        <v>3.82</v>
      </c>
      <c r="F201" s="4">
        <f t="shared" si="18"/>
        <v>0.53125</v>
      </c>
      <c r="G201">
        <f t="shared" si="19"/>
        <v>3</v>
      </c>
    </row>
    <row r="202" spans="1:7" x14ac:dyDescent="0.25">
      <c r="A202" t="s">
        <v>575</v>
      </c>
      <c r="B202" t="s">
        <v>425</v>
      </c>
      <c r="C202" t="s">
        <v>415</v>
      </c>
      <c r="D202" t="s">
        <v>426</v>
      </c>
      <c r="E202">
        <v>4.4800000000000004</v>
      </c>
      <c r="F202" s="4">
        <f t="shared" si="18"/>
        <v>0.95833333333333337</v>
      </c>
      <c r="G202">
        <f t="shared" si="19"/>
        <v>5</v>
      </c>
    </row>
    <row r="203" spans="1:7" x14ac:dyDescent="0.25">
      <c r="A203" t="s">
        <v>575</v>
      </c>
      <c r="B203" t="s">
        <v>427</v>
      </c>
      <c r="C203" t="s">
        <v>415</v>
      </c>
      <c r="D203" t="s">
        <v>428</v>
      </c>
      <c r="E203">
        <v>4.5599999999999996</v>
      </c>
      <c r="F203" s="4">
        <f t="shared" si="18"/>
        <v>0.97291666666666665</v>
      </c>
      <c r="G203">
        <f t="shared" si="19"/>
        <v>5</v>
      </c>
    </row>
    <row r="204" spans="1:7" x14ac:dyDescent="0.25">
      <c r="A204" t="s">
        <v>575</v>
      </c>
      <c r="B204" t="s">
        <v>429</v>
      </c>
      <c r="C204" t="s">
        <v>415</v>
      </c>
      <c r="D204" t="s">
        <v>430</v>
      </c>
      <c r="E204">
        <v>4.5</v>
      </c>
      <c r="F204" s="4">
        <f t="shared" si="18"/>
        <v>0.96666666666666667</v>
      </c>
      <c r="G204">
        <f t="shared" si="19"/>
        <v>5</v>
      </c>
    </row>
    <row r="205" spans="1:7" x14ac:dyDescent="0.25">
      <c r="A205" t="s">
        <v>575</v>
      </c>
      <c r="B205" t="s">
        <v>431</v>
      </c>
      <c r="C205" t="s">
        <v>415</v>
      </c>
      <c r="D205" t="s">
        <v>432</v>
      </c>
      <c r="E205">
        <v>4.5599999999999996</v>
      </c>
      <c r="F205" s="4">
        <f t="shared" si="18"/>
        <v>0.97291666666666665</v>
      </c>
      <c r="G205">
        <f t="shared" si="19"/>
        <v>5</v>
      </c>
    </row>
    <row r="206" spans="1:7" x14ac:dyDescent="0.25">
      <c r="A206" t="s">
        <v>575</v>
      </c>
      <c r="B206" t="s">
        <v>433</v>
      </c>
      <c r="C206" t="s">
        <v>415</v>
      </c>
      <c r="D206" t="s">
        <v>434</v>
      </c>
      <c r="E206">
        <v>3.78</v>
      </c>
      <c r="F206" s="4">
        <f t="shared" si="18"/>
        <v>0.50624999999999998</v>
      </c>
      <c r="G206">
        <f t="shared" si="19"/>
        <v>3</v>
      </c>
    </row>
    <row r="207" spans="1:7" x14ac:dyDescent="0.25">
      <c r="A207" t="s">
        <v>575</v>
      </c>
      <c r="B207" t="s">
        <v>435</v>
      </c>
      <c r="C207" t="s">
        <v>436</v>
      </c>
      <c r="D207" t="s">
        <v>437</v>
      </c>
      <c r="E207">
        <v>4.59</v>
      </c>
      <c r="F207" s="4">
        <f t="shared" si="18"/>
        <v>0.98750000000000004</v>
      </c>
      <c r="G207">
        <f t="shared" si="19"/>
        <v>5</v>
      </c>
    </row>
    <row r="208" spans="1:7" x14ac:dyDescent="0.25">
      <c r="A208" t="s">
        <v>575</v>
      </c>
      <c r="B208" t="s">
        <v>438</v>
      </c>
      <c r="C208" t="s">
        <v>439</v>
      </c>
      <c r="D208" t="s">
        <v>440</v>
      </c>
      <c r="F208" s="4"/>
    </row>
    <row r="209" spans="1:7" x14ac:dyDescent="0.25">
      <c r="A209" t="s">
        <v>575</v>
      </c>
      <c r="B209" t="s">
        <v>457</v>
      </c>
      <c r="C209" t="s">
        <v>439</v>
      </c>
      <c r="D209" t="s">
        <v>458</v>
      </c>
      <c r="E209">
        <v>2.93</v>
      </c>
      <c r="F209" s="4">
        <f>_xlfn.RANK.AVG(E209,E$2:E$266,1)/COUNTIF(E$2:E$266,"&gt;0")</f>
        <v>3.3333333333333333E-2</v>
      </c>
      <c r="G209">
        <f>FLOOR((F209+0.1999999999)/0.2,1)</f>
        <v>1</v>
      </c>
    </row>
    <row r="210" spans="1:7" x14ac:dyDescent="0.25">
      <c r="A210" t="s">
        <v>575</v>
      </c>
      <c r="B210" t="s">
        <v>441</v>
      </c>
      <c r="C210" t="s">
        <v>439</v>
      </c>
      <c r="D210" t="s">
        <v>442</v>
      </c>
      <c r="E210">
        <v>3.95</v>
      </c>
      <c r="F210" s="4">
        <f>_xlfn.RANK.AVG(E210,E$2:E$266,1)/COUNTIF(E$2:E$266,"&gt;0")</f>
        <v>0.62708333333333333</v>
      </c>
      <c r="G210">
        <f>FLOOR((F210+0.1999999999)/0.2,1)</f>
        <v>4</v>
      </c>
    </row>
    <row r="211" spans="1:7" x14ac:dyDescent="0.25">
      <c r="A211" t="s">
        <v>575</v>
      </c>
      <c r="B211" t="s">
        <v>443</v>
      </c>
      <c r="C211" t="s">
        <v>439</v>
      </c>
      <c r="D211" t="s">
        <v>444</v>
      </c>
      <c r="E211">
        <v>3.98</v>
      </c>
      <c r="F211" s="4">
        <f>_xlfn.RANK.AVG(E211,E$2:E$266,1)/COUNTIF(E$2:E$266,"&gt;0")</f>
        <v>0.66041666666666665</v>
      </c>
      <c r="G211">
        <f>FLOOR((F211+0.1999999999)/0.2,1)</f>
        <v>4</v>
      </c>
    </row>
    <row r="212" spans="1:7" x14ac:dyDescent="0.25">
      <c r="A212" t="s">
        <v>575</v>
      </c>
      <c r="B212" t="s">
        <v>445</v>
      </c>
      <c r="C212" t="s">
        <v>439</v>
      </c>
      <c r="D212" t="s">
        <v>446</v>
      </c>
      <c r="E212">
        <v>2.94</v>
      </c>
      <c r="F212" s="4">
        <f>_xlfn.RANK.AVG(E212,E$2:E$266,1)/COUNTIF(E$2:E$266,"&gt;0")</f>
        <v>3.7499999999999999E-2</v>
      </c>
      <c r="G212">
        <f>FLOOR((F212+0.1999999999)/0.2,1)</f>
        <v>1</v>
      </c>
    </row>
    <row r="213" spans="1:7" x14ac:dyDescent="0.25">
      <c r="A213" t="s">
        <v>575</v>
      </c>
      <c r="B213" t="s">
        <v>459</v>
      </c>
      <c r="C213" t="s">
        <v>439</v>
      </c>
      <c r="D213" t="s">
        <v>460</v>
      </c>
      <c r="E213">
        <v>3.19</v>
      </c>
      <c r="F213" s="4">
        <f>_xlfn.RANK.AVG(E213,E$2:E$266,1)/COUNTIF(E$2:E$266,"&gt;0")</f>
        <v>0.15625</v>
      </c>
      <c r="G213">
        <f>FLOOR((F213+0.1999999999)/0.2,1)</f>
        <v>1</v>
      </c>
    </row>
    <row r="214" spans="1:7" x14ac:dyDescent="0.25">
      <c r="A214" t="s">
        <v>575</v>
      </c>
      <c r="B214" t="s">
        <v>447</v>
      </c>
      <c r="C214" t="s">
        <v>439</v>
      </c>
      <c r="D214" t="s">
        <v>448</v>
      </c>
      <c r="F214" s="4"/>
    </row>
    <row r="215" spans="1:7" x14ac:dyDescent="0.25">
      <c r="A215" t="s">
        <v>575</v>
      </c>
      <c r="B215" t="s">
        <v>449</v>
      </c>
      <c r="C215" t="s">
        <v>439</v>
      </c>
      <c r="D215" t="s">
        <v>450</v>
      </c>
      <c r="E215">
        <v>3.25</v>
      </c>
      <c r="F215" s="4">
        <f t="shared" ref="F215:F236" si="20">_xlfn.RANK.AVG(E215,E$2:E$266,1)/COUNTIF(E$2:E$266,"&gt;0")</f>
        <v>0.18958333333333333</v>
      </c>
      <c r="G215">
        <f t="shared" ref="G215:G236" si="21">FLOOR((F215+0.1999999999)/0.2,1)</f>
        <v>1</v>
      </c>
    </row>
    <row r="216" spans="1:7" x14ac:dyDescent="0.25">
      <c r="A216" t="s">
        <v>575</v>
      </c>
      <c r="B216" t="s">
        <v>451</v>
      </c>
      <c r="C216" t="s">
        <v>439</v>
      </c>
      <c r="D216" t="s">
        <v>452</v>
      </c>
      <c r="E216">
        <v>3.9</v>
      </c>
      <c r="F216" s="4">
        <f t="shared" si="20"/>
        <v>0.59791666666666665</v>
      </c>
      <c r="G216">
        <f t="shared" si="21"/>
        <v>3</v>
      </c>
    </row>
    <row r="217" spans="1:7" x14ac:dyDescent="0.25">
      <c r="A217" t="s">
        <v>575</v>
      </c>
      <c r="B217" t="s">
        <v>453</v>
      </c>
      <c r="C217" t="s">
        <v>439</v>
      </c>
      <c r="D217" t="s">
        <v>454</v>
      </c>
      <c r="E217">
        <v>4.3499999999999996</v>
      </c>
      <c r="F217" s="4">
        <f t="shared" si="20"/>
        <v>0.92291666666666672</v>
      </c>
      <c r="G217">
        <f t="shared" si="21"/>
        <v>5</v>
      </c>
    </row>
    <row r="218" spans="1:7" x14ac:dyDescent="0.25">
      <c r="A218" t="s">
        <v>575</v>
      </c>
      <c r="B218" t="s">
        <v>455</v>
      </c>
      <c r="C218" t="s">
        <v>439</v>
      </c>
      <c r="D218" t="s">
        <v>456</v>
      </c>
      <c r="E218">
        <v>4.18</v>
      </c>
      <c r="F218" s="4">
        <f t="shared" si="20"/>
        <v>0.83125000000000004</v>
      </c>
      <c r="G218">
        <f t="shared" si="21"/>
        <v>5</v>
      </c>
    </row>
    <row r="219" spans="1:7" x14ac:dyDescent="0.25">
      <c r="A219" t="s">
        <v>575</v>
      </c>
      <c r="B219" t="s">
        <v>461</v>
      </c>
      <c r="C219" t="s">
        <v>462</v>
      </c>
      <c r="D219" t="s">
        <v>463</v>
      </c>
      <c r="E219">
        <v>3.11</v>
      </c>
      <c r="F219" s="4">
        <f t="shared" si="20"/>
        <v>0.1125</v>
      </c>
      <c r="G219">
        <f t="shared" si="21"/>
        <v>1</v>
      </c>
    </row>
    <row r="220" spans="1:7" x14ac:dyDescent="0.25">
      <c r="A220" t="s">
        <v>575</v>
      </c>
      <c r="B220" t="s">
        <v>464</v>
      </c>
      <c r="C220" t="s">
        <v>462</v>
      </c>
      <c r="D220" t="s">
        <v>465</v>
      </c>
      <c r="E220">
        <v>3.96</v>
      </c>
      <c r="F220" s="4">
        <f t="shared" si="20"/>
        <v>0.63541666666666663</v>
      </c>
      <c r="G220">
        <f t="shared" si="21"/>
        <v>4</v>
      </c>
    </row>
    <row r="221" spans="1:7" x14ac:dyDescent="0.25">
      <c r="A221" t="s">
        <v>575</v>
      </c>
      <c r="B221" t="s">
        <v>466</v>
      </c>
      <c r="C221" t="s">
        <v>462</v>
      </c>
      <c r="D221" t="s">
        <v>467</v>
      </c>
      <c r="E221">
        <v>3.34</v>
      </c>
      <c r="F221" s="4">
        <f t="shared" si="20"/>
        <v>0.24374999999999999</v>
      </c>
      <c r="G221">
        <f t="shared" si="21"/>
        <v>2</v>
      </c>
    </row>
    <row r="222" spans="1:7" x14ac:dyDescent="0.25">
      <c r="A222" t="s">
        <v>575</v>
      </c>
      <c r="B222" t="s">
        <v>468</v>
      </c>
      <c r="C222" t="s">
        <v>462</v>
      </c>
      <c r="D222" t="s">
        <v>469</v>
      </c>
      <c r="E222">
        <v>4.13</v>
      </c>
      <c r="F222" s="4">
        <f t="shared" si="20"/>
        <v>0.76458333333333328</v>
      </c>
      <c r="G222">
        <f t="shared" si="21"/>
        <v>4</v>
      </c>
    </row>
    <row r="223" spans="1:7" x14ac:dyDescent="0.25">
      <c r="A223" t="s">
        <v>575</v>
      </c>
      <c r="B223" t="s">
        <v>470</v>
      </c>
      <c r="C223" t="s">
        <v>462</v>
      </c>
      <c r="D223" t="s">
        <v>471</v>
      </c>
      <c r="E223">
        <v>3.96</v>
      </c>
      <c r="F223" s="4">
        <f t="shared" si="20"/>
        <v>0.63541666666666663</v>
      </c>
      <c r="G223">
        <f t="shared" si="21"/>
        <v>4</v>
      </c>
    </row>
    <row r="224" spans="1:7" x14ac:dyDescent="0.25">
      <c r="A224" t="s">
        <v>575</v>
      </c>
      <c r="B224" t="s">
        <v>472</v>
      </c>
      <c r="C224" t="s">
        <v>473</v>
      </c>
      <c r="D224" t="s">
        <v>474</v>
      </c>
      <c r="E224">
        <v>3.54</v>
      </c>
      <c r="F224" s="4">
        <f t="shared" si="20"/>
        <v>0.35416666666666669</v>
      </c>
      <c r="G224">
        <f t="shared" si="21"/>
        <v>2</v>
      </c>
    </row>
    <row r="225" spans="1:7" x14ac:dyDescent="0.25">
      <c r="A225" t="s">
        <v>575</v>
      </c>
      <c r="B225" t="s">
        <v>475</v>
      </c>
      <c r="C225" t="s">
        <v>473</v>
      </c>
      <c r="D225" t="s">
        <v>476</v>
      </c>
      <c r="E225">
        <v>3.01</v>
      </c>
      <c r="F225" s="4">
        <f t="shared" si="20"/>
        <v>6.8750000000000006E-2</v>
      </c>
      <c r="G225">
        <f t="shared" si="21"/>
        <v>1</v>
      </c>
    </row>
    <row r="226" spans="1:7" x14ac:dyDescent="0.25">
      <c r="A226" t="s">
        <v>575</v>
      </c>
      <c r="B226" t="s">
        <v>477</v>
      </c>
      <c r="C226" t="s">
        <v>473</v>
      </c>
      <c r="D226" t="s">
        <v>478</v>
      </c>
      <c r="E226">
        <v>3.74</v>
      </c>
      <c r="F226" s="4">
        <f t="shared" si="20"/>
        <v>0.48125000000000001</v>
      </c>
      <c r="G226">
        <f t="shared" si="21"/>
        <v>3</v>
      </c>
    </row>
    <row r="227" spans="1:7" x14ac:dyDescent="0.25">
      <c r="A227" t="s">
        <v>575</v>
      </c>
      <c r="B227" t="s">
        <v>479</v>
      </c>
      <c r="C227" t="s">
        <v>473</v>
      </c>
      <c r="D227" t="s">
        <v>480</v>
      </c>
      <c r="E227">
        <v>4.2699999999999996</v>
      </c>
      <c r="F227" s="4">
        <f t="shared" si="20"/>
        <v>0.89166666666666672</v>
      </c>
      <c r="G227">
        <f t="shared" si="21"/>
        <v>5</v>
      </c>
    </row>
    <row r="228" spans="1:7" x14ac:dyDescent="0.25">
      <c r="A228" t="s">
        <v>575</v>
      </c>
      <c r="B228" t="s">
        <v>481</v>
      </c>
      <c r="C228" t="s">
        <v>473</v>
      </c>
      <c r="D228" t="s">
        <v>482</v>
      </c>
      <c r="E228">
        <v>4.58</v>
      </c>
      <c r="F228" s="4">
        <f t="shared" si="20"/>
        <v>0.98124999999999996</v>
      </c>
      <c r="G228">
        <f t="shared" si="21"/>
        <v>5</v>
      </c>
    </row>
    <row r="229" spans="1:7" x14ac:dyDescent="0.25">
      <c r="A229" t="s">
        <v>575</v>
      </c>
      <c r="B229" t="s">
        <v>483</v>
      </c>
      <c r="C229" t="s">
        <v>473</v>
      </c>
      <c r="D229" t="s">
        <v>484</v>
      </c>
      <c r="E229">
        <v>3.5</v>
      </c>
      <c r="F229" s="4">
        <f t="shared" si="20"/>
        <v>0.32916666666666666</v>
      </c>
      <c r="G229">
        <f t="shared" si="21"/>
        <v>2</v>
      </c>
    </row>
    <row r="230" spans="1:7" x14ac:dyDescent="0.25">
      <c r="A230" t="s">
        <v>575</v>
      </c>
      <c r="B230" t="s">
        <v>485</v>
      </c>
      <c r="C230" t="s">
        <v>473</v>
      </c>
      <c r="D230" t="s">
        <v>486</v>
      </c>
      <c r="E230">
        <v>3.15</v>
      </c>
      <c r="F230" s="4">
        <f t="shared" si="20"/>
        <v>0.12916666666666668</v>
      </c>
      <c r="G230">
        <f t="shared" si="21"/>
        <v>1</v>
      </c>
    </row>
    <row r="231" spans="1:7" x14ac:dyDescent="0.25">
      <c r="A231" t="s">
        <v>575</v>
      </c>
      <c r="B231" t="s">
        <v>489</v>
      </c>
      <c r="C231" t="s">
        <v>473</v>
      </c>
      <c r="D231" t="s">
        <v>490</v>
      </c>
      <c r="E231">
        <v>2.97</v>
      </c>
      <c r="F231" s="4">
        <f t="shared" si="20"/>
        <v>5.4166666666666669E-2</v>
      </c>
      <c r="G231">
        <f t="shared" si="21"/>
        <v>1</v>
      </c>
    </row>
    <row r="232" spans="1:7" x14ac:dyDescent="0.25">
      <c r="A232" t="s">
        <v>575</v>
      </c>
      <c r="B232" t="s">
        <v>487</v>
      </c>
      <c r="C232" t="s">
        <v>473</v>
      </c>
      <c r="D232" t="s">
        <v>488</v>
      </c>
      <c r="E232">
        <v>3.7</v>
      </c>
      <c r="F232" s="4">
        <f t="shared" si="20"/>
        <v>0.46041666666666664</v>
      </c>
      <c r="G232">
        <f t="shared" si="21"/>
        <v>3</v>
      </c>
    </row>
    <row r="233" spans="1:7" x14ac:dyDescent="0.25">
      <c r="A233" t="s">
        <v>575</v>
      </c>
      <c r="B233" t="s">
        <v>491</v>
      </c>
      <c r="C233" t="s">
        <v>473</v>
      </c>
      <c r="D233" t="s">
        <v>492</v>
      </c>
      <c r="E233">
        <v>3.19</v>
      </c>
      <c r="F233" s="4">
        <f t="shared" si="20"/>
        <v>0.15625</v>
      </c>
      <c r="G233">
        <f t="shared" si="21"/>
        <v>1</v>
      </c>
    </row>
    <row r="234" spans="1:7" x14ac:dyDescent="0.25">
      <c r="A234" t="s">
        <v>575</v>
      </c>
      <c r="B234" t="s">
        <v>493</v>
      </c>
      <c r="C234" t="s">
        <v>473</v>
      </c>
      <c r="D234" t="s">
        <v>494</v>
      </c>
      <c r="E234">
        <v>3.67</v>
      </c>
      <c r="F234" s="4">
        <f t="shared" si="20"/>
        <v>0.4375</v>
      </c>
      <c r="G234">
        <f t="shared" si="21"/>
        <v>3</v>
      </c>
    </row>
    <row r="235" spans="1:7" x14ac:dyDescent="0.25">
      <c r="A235" t="s">
        <v>575</v>
      </c>
      <c r="B235" t="s">
        <v>495</v>
      </c>
      <c r="C235" t="s">
        <v>473</v>
      </c>
      <c r="D235" t="s">
        <v>496</v>
      </c>
      <c r="E235">
        <v>4</v>
      </c>
      <c r="F235" s="4">
        <f t="shared" si="20"/>
        <v>0.68958333333333333</v>
      </c>
      <c r="G235">
        <f t="shared" si="21"/>
        <v>4</v>
      </c>
    </row>
    <row r="236" spans="1:7" x14ac:dyDescent="0.25">
      <c r="A236" t="s">
        <v>575</v>
      </c>
      <c r="B236" t="s">
        <v>497</v>
      </c>
      <c r="C236" t="s">
        <v>498</v>
      </c>
      <c r="D236" t="s">
        <v>499</v>
      </c>
      <c r="E236">
        <v>3.35</v>
      </c>
      <c r="F236" s="4">
        <f t="shared" si="20"/>
        <v>0.25624999999999998</v>
      </c>
      <c r="G236">
        <f t="shared" si="21"/>
        <v>2</v>
      </c>
    </row>
    <row r="237" spans="1:7" x14ac:dyDescent="0.25">
      <c r="A237" t="s">
        <v>575</v>
      </c>
      <c r="B237" t="s">
        <v>500</v>
      </c>
      <c r="C237" t="s">
        <v>498</v>
      </c>
      <c r="D237" t="s">
        <v>501</v>
      </c>
      <c r="F237" s="4"/>
    </row>
    <row r="238" spans="1:7" x14ac:dyDescent="0.25">
      <c r="A238" t="s">
        <v>575</v>
      </c>
      <c r="B238" t="s">
        <v>502</v>
      </c>
      <c r="C238" t="s">
        <v>498</v>
      </c>
      <c r="D238" t="s">
        <v>503</v>
      </c>
      <c r="E238">
        <v>3.2</v>
      </c>
      <c r="F238" s="4">
        <f>_xlfn.RANK.AVG(E238,E$2:E$266,1)/COUNTIF(E$2:E$266,"&gt;0")</f>
        <v>0.16250000000000001</v>
      </c>
      <c r="G238">
        <f>FLOOR((F238+0.1999999999)/0.2,1)</f>
        <v>1</v>
      </c>
    </row>
    <row r="239" spans="1:7" x14ac:dyDescent="0.25">
      <c r="A239" t="s">
        <v>575</v>
      </c>
      <c r="B239" t="s">
        <v>504</v>
      </c>
      <c r="C239" t="s">
        <v>498</v>
      </c>
      <c r="D239" t="s">
        <v>505</v>
      </c>
      <c r="E239">
        <v>4.29</v>
      </c>
      <c r="F239" s="4">
        <f>_xlfn.RANK.AVG(E239,E$2:E$266,1)/COUNTIF(E$2:E$266,"&gt;0")</f>
        <v>0.89583333333333337</v>
      </c>
      <c r="G239">
        <f>FLOOR((F239+0.1999999999)/0.2,1)</f>
        <v>5</v>
      </c>
    </row>
    <row r="240" spans="1:7" x14ac:dyDescent="0.25">
      <c r="A240" t="s">
        <v>575</v>
      </c>
      <c r="B240" t="s">
        <v>506</v>
      </c>
      <c r="C240" t="s">
        <v>498</v>
      </c>
      <c r="D240" t="s">
        <v>507</v>
      </c>
      <c r="F240" s="4"/>
    </row>
    <row r="241" spans="1:7" x14ac:dyDescent="0.25">
      <c r="A241" t="s">
        <v>575</v>
      </c>
      <c r="B241" t="s">
        <v>508</v>
      </c>
      <c r="C241" t="s">
        <v>498</v>
      </c>
      <c r="D241" t="s">
        <v>509</v>
      </c>
      <c r="E241">
        <v>3.5</v>
      </c>
      <c r="F241" s="4">
        <f>_xlfn.RANK.AVG(E241,E$2:E$266,1)/COUNTIF(E$2:E$266,"&gt;0")</f>
        <v>0.32916666666666666</v>
      </c>
      <c r="G241">
        <f>FLOOR((F241+0.1999999999)/0.2,1)</f>
        <v>2</v>
      </c>
    </row>
    <row r="242" spans="1:7" x14ac:dyDescent="0.25">
      <c r="A242" t="s">
        <v>575</v>
      </c>
      <c r="B242" t="s">
        <v>510</v>
      </c>
      <c r="C242" t="s">
        <v>498</v>
      </c>
      <c r="D242" t="s">
        <v>511</v>
      </c>
      <c r="E242">
        <v>4.16</v>
      </c>
      <c r="F242" s="4">
        <f>_xlfn.RANK.AVG(E242,E$2:E$266,1)/COUNTIF(E$2:E$266,"&gt;0")</f>
        <v>0.80208333333333337</v>
      </c>
      <c r="G242">
        <f>FLOOR((F242+0.1999999999)/0.2,1)</f>
        <v>5</v>
      </c>
    </row>
    <row r="243" spans="1:7" x14ac:dyDescent="0.25">
      <c r="A243" t="s">
        <v>575</v>
      </c>
      <c r="B243" t="s">
        <v>512</v>
      </c>
      <c r="C243" t="s">
        <v>498</v>
      </c>
      <c r="D243" t="s">
        <v>513</v>
      </c>
      <c r="F243" s="4"/>
    </row>
    <row r="244" spans="1:7" x14ac:dyDescent="0.25">
      <c r="A244" t="s">
        <v>575</v>
      </c>
      <c r="B244" t="s">
        <v>514</v>
      </c>
      <c r="C244" t="s">
        <v>498</v>
      </c>
      <c r="D244" t="s">
        <v>515</v>
      </c>
      <c r="E244">
        <v>3.91</v>
      </c>
      <c r="F244" s="4">
        <f>_xlfn.RANK.AVG(E244,E$2:E$266,1)/COUNTIF(E$2:E$266,"&gt;0")</f>
        <v>0.61250000000000004</v>
      </c>
      <c r="G244">
        <f>FLOOR((F244+0.1999999999)/0.2,1)</f>
        <v>4</v>
      </c>
    </row>
    <row r="245" spans="1:7" x14ac:dyDescent="0.25">
      <c r="A245" t="s">
        <v>575</v>
      </c>
      <c r="B245" t="s">
        <v>516</v>
      </c>
      <c r="C245" t="s">
        <v>498</v>
      </c>
      <c r="D245" t="s">
        <v>517</v>
      </c>
      <c r="E245">
        <v>3.01</v>
      </c>
      <c r="F245" s="4">
        <f>_xlfn.RANK.AVG(E245,E$2:E$266,1)/COUNTIF(E$2:E$266,"&gt;0")</f>
        <v>6.8750000000000006E-2</v>
      </c>
      <c r="G245">
        <f>FLOOR((F245+0.1999999999)/0.2,1)</f>
        <v>1</v>
      </c>
    </row>
    <row r="246" spans="1:7" x14ac:dyDescent="0.25">
      <c r="A246" t="s">
        <v>575</v>
      </c>
      <c r="B246" t="s">
        <v>518</v>
      </c>
      <c r="C246" t="s">
        <v>498</v>
      </c>
      <c r="D246" t="s">
        <v>519</v>
      </c>
      <c r="F246" s="4"/>
    </row>
    <row r="247" spans="1:7" x14ac:dyDescent="0.25">
      <c r="A247" t="s">
        <v>575</v>
      </c>
      <c r="B247" t="s">
        <v>520</v>
      </c>
      <c r="C247" t="s">
        <v>521</v>
      </c>
      <c r="D247" t="s">
        <v>522</v>
      </c>
      <c r="E247">
        <v>3.07</v>
      </c>
      <c r="F247" s="4">
        <f t="shared" ref="F247:F266" si="22">_xlfn.RANK.AVG(E247,E$2:E$266,1)/COUNTIF(E$2:E$266,"&gt;0")</f>
        <v>9.7916666666666666E-2</v>
      </c>
      <c r="G247">
        <f t="shared" ref="G247:G266" si="23">FLOOR((F247+0.1999999999)/0.2,1)</f>
        <v>1</v>
      </c>
    </row>
    <row r="248" spans="1:7" x14ac:dyDescent="0.25">
      <c r="A248" t="s">
        <v>575</v>
      </c>
      <c r="B248" t="s">
        <v>523</v>
      </c>
      <c r="C248" t="s">
        <v>521</v>
      </c>
      <c r="D248" t="s">
        <v>524</v>
      </c>
      <c r="E248">
        <v>3.66</v>
      </c>
      <c r="F248" s="4">
        <f t="shared" si="22"/>
        <v>0.42916666666666664</v>
      </c>
      <c r="G248">
        <f t="shared" si="23"/>
        <v>3</v>
      </c>
    </row>
    <row r="249" spans="1:7" x14ac:dyDescent="0.25">
      <c r="A249" t="s">
        <v>575</v>
      </c>
      <c r="B249" t="s">
        <v>525</v>
      </c>
      <c r="C249" t="s">
        <v>521</v>
      </c>
      <c r="D249" t="s">
        <v>526</v>
      </c>
      <c r="E249">
        <v>4.1500000000000004</v>
      </c>
      <c r="F249" s="4">
        <f t="shared" si="22"/>
        <v>0.78333333333333333</v>
      </c>
      <c r="G249">
        <f t="shared" si="23"/>
        <v>4</v>
      </c>
    </row>
    <row r="250" spans="1:7" x14ac:dyDescent="0.25">
      <c r="A250" t="s">
        <v>575</v>
      </c>
      <c r="B250" t="s">
        <v>527</v>
      </c>
      <c r="C250" t="s">
        <v>521</v>
      </c>
      <c r="D250" t="s">
        <v>528</v>
      </c>
      <c r="E250">
        <v>4.0999999999999996</v>
      </c>
      <c r="F250" s="4">
        <f t="shared" si="22"/>
        <v>0.75</v>
      </c>
      <c r="G250">
        <f t="shared" si="23"/>
        <v>4</v>
      </c>
    </row>
    <row r="251" spans="1:7" x14ac:dyDescent="0.25">
      <c r="A251" t="s">
        <v>575</v>
      </c>
      <c r="B251" t="s">
        <v>529</v>
      </c>
      <c r="C251" t="s">
        <v>521</v>
      </c>
      <c r="D251" t="s">
        <v>530</v>
      </c>
      <c r="E251">
        <v>3.39</v>
      </c>
      <c r="F251" s="4">
        <f t="shared" si="22"/>
        <v>0.27708333333333335</v>
      </c>
      <c r="G251">
        <f t="shared" si="23"/>
        <v>2</v>
      </c>
    </row>
    <row r="252" spans="1:7" x14ac:dyDescent="0.25">
      <c r="A252" t="s">
        <v>575</v>
      </c>
      <c r="B252" t="s">
        <v>531</v>
      </c>
      <c r="C252" t="s">
        <v>521</v>
      </c>
      <c r="D252" t="s">
        <v>532</v>
      </c>
      <c r="E252">
        <v>3.73</v>
      </c>
      <c r="F252" s="4">
        <f t="shared" si="22"/>
        <v>0.47499999999999998</v>
      </c>
      <c r="G252">
        <f t="shared" si="23"/>
        <v>3</v>
      </c>
    </row>
    <row r="253" spans="1:7" x14ac:dyDescent="0.25">
      <c r="A253" t="s">
        <v>575</v>
      </c>
      <c r="B253" t="s">
        <v>533</v>
      </c>
      <c r="C253" t="s">
        <v>521</v>
      </c>
      <c r="D253" t="s">
        <v>534</v>
      </c>
      <c r="E253">
        <v>3.86</v>
      </c>
      <c r="F253" s="4">
        <f t="shared" si="22"/>
        <v>0.5625</v>
      </c>
      <c r="G253">
        <f t="shared" si="23"/>
        <v>3</v>
      </c>
    </row>
    <row r="254" spans="1:7" x14ac:dyDescent="0.25">
      <c r="A254" t="s">
        <v>575</v>
      </c>
      <c r="B254" t="s">
        <v>535</v>
      </c>
      <c r="C254" t="s">
        <v>521</v>
      </c>
      <c r="D254" t="s">
        <v>536</v>
      </c>
      <c r="E254">
        <v>4.32</v>
      </c>
      <c r="F254" s="4">
        <f t="shared" si="22"/>
        <v>0.9145833333333333</v>
      </c>
      <c r="G254">
        <f t="shared" si="23"/>
        <v>5</v>
      </c>
    </row>
    <row r="255" spans="1:7" x14ac:dyDescent="0.25">
      <c r="A255" t="s">
        <v>575</v>
      </c>
      <c r="B255" t="s">
        <v>537</v>
      </c>
      <c r="C255" t="s">
        <v>521</v>
      </c>
      <c r="D255" t="s">
        <v>538</v>
      </c>
      <c r="E255">
        <v>3.42</v>
      </c>
      <c r="F255" s="4">
        <f t="shared" si="22"/>
        <v>0.28958333333333336</v>
      </c>
      <c r="G255">
        <f t="shared" si="23"/>
        <v>2</v>
      </c>
    </row>
    <row r="256" spans="1:7" x14ac:dyDescent="0.25">
      <c r="A256" t="s">
        <v>575</v>
      </c>
      <c r="B256" t="s">
        <v>539</v>
      </c>
      <c r="C256" t="s">
        <v>521</v>
      </c>
      <c r="D256" t="s">
        <v>540</v>
      </c>
      <c r="E256">
        <v>3.83</v>
      </c>
      <c r="F256" s="4">
        <f t="shared" si="22"/>
        <v>0.54166666666666663</v>
      </c>
      <c r="G256">
        <f t="shared" si="23"/>
        <v>3</v>
      </c>
    </row>
    <row r="257" spans="1:7" x14ac:dyDescent="0.25">
      <c r="A257" t="s">
        <v>575</v>
      </c>
      <c r="B257" t="s">
        <v>541</v>
      </c>
      <c r="C257" t="s">
        <v>542</v>
      </c>
      <c r="D257" t="s">
        <v>543</v>
      </c>
      <c r="E257">
        <v>4.47</v>
      </c>
      <c r="F257" s="4">
        <f t="shared" si="22"/>
        <v>0.95</v>
      </c>
      <c r="G257">
        <f t="shared" si="23"/>
        <v>5</v>
      </c>
    </row>
    <row r="258" spans="1:7" x14ac:dyDescent="0.25">
      <c r="A258" t="s">
        <v>575</v>
      </c>
      <c r="B258" t="s">
        <v>544</v>
      </c>
      <c r="C258" t="s">
        <v>542</v>
      </c>
      <c r="D258" t="s">
        <v>545</v>
      </c>
      <c r="E258">
        <v>3.86</v>
      </c>
      <c r="F258" s="4">
        <f t="shared" si="22"/>
        <v>0.5625</v>
      </c>
      <c r="G258">
        <f t="shared" si="23"/>
        <v>3</v>
      </c>
    </row>
    <row r="259" spans="1:7" x14ac:dyDescent="0.25">
      <c r="A259" t="s">
        <v>575</v>
      </c>
      <c r="B259" t="s">
        <v>546</v>
      </c>
      <c r="C259" t="s">
        <v>542</v>
      </c>
      <c r="D259" t="s">
        <v>547</v>
      </c>
      <c r="E259">
        <v>3.07</v>
      </c>
      <c r="F259" s="4">
        <f t="shared" si="22"/>
        <v>9.7916666666666666E-2</v>
      </c>
      <c r="G259">
        <f t="shared" si="23"/>
        <v>1</v>
      </c>
    </row>
    <row r="260" spans="1:7" x14ac:dyDescent="0.25">
      <c r="A260" t="s">
        <v>575</v>
      </c>
      <c r="B260" t="s">
        <v>548</v>
      </c>
      <c r="C260" t="s">
        <v>542</v>
      </c>
      <c r="D260" t="s">
        <v>549</v>
      </c>
      <c r="E260">
        <v>3.43</v>
      </c>
      <c r="F260" s="4">
        <f t="shared" si="22"/>
        <v>0.29583333333333334</v>
      </c>
      <c r="G260">
        <f t="shared" si="23"/>
        <v>2</v>
      </c>
    </row>
    <row r="261" spans="1:7" x14ac:dyDescent="0.25">
      <c r="A261" t="s">
        <v>575</v>
      </c>
      <c r="B261" t="s">
        <v>550</v>
      </c>
      <c r="C261" t="s">
        <v>542</v>
      </c>
      <c r="D261" t="s">
        <v>551</v>
      </c>
      <c r="E261">
        <v>3.6</v>
      </c>
      <c r="F261" s="4">
        <f t="shared" si="22"/>
        <v>0.38333333333333336</v>
      </c>
      <c r="G261">
        <f t="shared" si="23"/>
        <v>2</v>
      </c>
    </row>
    <row r="262" spans="1:7" x14ac:dyDescent="0.25">
      <c r="A262" t="s">
        <v>575</v>
      </c>
      <c r="B262" t="s">
        <v>552</v>
      </c>
      <c r="C262" t="s">
        <v>542</v>
      </c>
      <c r="D262" t="s">
        <v>553</v>
      </c>
      <c r="E262">
        <v>3.81</v>
      </c>
      <c r="F262" s="4">
        <f t="shared" si="22"/>
        <v>0.5229166666666667</v>
      </c>
      <c r="G262">
        <f t="shared" si="23"/>
        <v>3</v>
      </c>
    </row>
    <row r="263" spans="1:7" x14ac:dyDescent="0.25">
      <c r="A263" t="s">
        <v>575</v>
      </c>
      <c r="B263" t="s">
        <v>554</v>
      </c>
      <c r="C263" t="s">
        <v>542</v>
      </c>
      <c r="D263" t="s">
        <v>555</v>
      </c>
      <c r="E263">
        <v>4.08</v>
      </c>
      <c r="F263" s="4">
        <f t="shared" si="22"/>
        <v>0.72916666666666663</v>
      </c>
      <c r="G263">
        <f t="shared" si="23"/>
        <v>4</v>
      </c>
    </row>
    <row r="264" spans="1:7" x14ac:dyDescent="0.25">
      <c r="A264" t="s">
        <v>575</v>
      </c>
      <c r="B264" t="s">
        <v>556</v>
      </c>
      <c r="C264" t="s">
        <v>542</v>
      </c>
      <c r="D264" t="s">
        <v>557</v>
      </c>
      <c r="E264">
        <v>3.9</v>
      </c>
      <c r="F264" s="4">
        <f t="shared" si="22"/>
        <v>0.59791666666666665</v>
      </c>
      <c r="G264">
        <f t="shared" si="23"/>
        <v>3</v>
      </c>
    </row>
    <row r="265" spans="1:7" x14ac:dyDescent="0.25">
      <c r="A265" t="s">
        <v>575</v>
      </c>
      <c r="B265" t="s">
        <v>558</v>
      </c>
      <c r="C265" t="s">
        <v>542</v>
      </c>
      <c r="D265" t="s">
        <v>559</v>
      </c>
      <c r="E265">
        <v>3.75</v>
      </c>
      <c r="F265" s="4">
        <f t="shared" si="22"/>
        <v>0.48958333333333331</v>
      </c>
      <c r="G265">
        <f t="shared" si="23"/>
        <v>3</v>
      </c>
    </row>
    <row r="266" spans="1:7" x14ac:dyDescent="0.25">
      <c r="A266" t="s">
        <v>575</v>
      </c>
      <c r="B266" t="s">
        <v>560</v>
      </c>
      <c r="C266" t="s">
        <v>542</v>
      </c>
      <c r="D266" t="s">
        <v>561</v>
      </c>
      <c r="E266">
        <v>3.85</v>
      </c>
      <c r="F266" s="4">
        <f t="shared" si="22"/>
        <v>0.5541666666666667</v>
      </c>
      <c r="G266">
        <f t="shared" si="23"/>
        <v>3</v>
      </c>
    </row>
  </sheetData>
  <autoFilter ref="A1:G266" xr:uid="{2201BB24-B4C8-45ED-A373-E4D62DE64085}"/>
  <sortState xmlns:xlrd2="http://schemas.microsoft.com/office/spreadsheetml/2017/richdata2" ref="A2:G266">
    <sortCondition ref="C2:C266"/>
    <sortCondition ref="D2:D266"/>
  </sortState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CD849-E6EF-4776-80A6-5FD76FDFC3C9}">
  <dimension ref="A1:D11"/>
  <sheetViews>
    <sheetView tabSelected="1" workbookViewId="0">
      <selection activeCell="B23" sqref="B23"/>
    </sheetView>
  </sheetViews>
  <sheetFormatPr defaultRowHeight="15" x14ac:dyDescent="0.25"/>
  <cols>
    <col min="1" max="1" width="40.85546875" customWidth="1"/>
    <col min="2" max="2" width="63" customWidth="1"/>
  </cols>
  <sheetData>
    <row r="1" spans="1:4" x14ac:dyDescent="0.25">
      <c r="A1" s="1" t="s">
        <v>669</v>
      </c>
      <c r="B1" s="1" t="s">
        <v>668</v>
      </c>
    </row>
    <row r="2" spans="1:4" x14ac:dyDescent="0.25">
      <c r="A2" t="s">
        <v>613</v>
      </c>
      <c r="B2" s="28" t="s">
        <v>667</v>
      </c>
      <c r="C2" s="28"/>
    </row>
    <row r="3" spans="1:4" x14ac:dyDescent="0.25">
      <c r="A3" t="s">
        <v>614</v>
      </c>
      <c r="B3" t="s">
        <v>670</v>
      </c>
    </row>
    <row r="4" spans="1:4" ht="30" x14ac:dyDescent="0.25">
      <c r="A4" t="s">
        <v>618</v>
      </c>
      <c r="B4" s="31" t="s">
        <v>671</v>
      </c>
      <c r="C4" s="27"/>
      <c r="D4" s="27"/>
    </row>
    <row r="5" spans="1:4" ht="30" x14ac:dyDescent="0.25">
      <c r="A5" s="1" t="s">
        <v>672</v>
      </c>
      <c r="B5" s="27" t="s">
        <v>673</v>
      </c>
    </row>
    <row r="6" spans="1:4" ht="45" x14ac:dyDescent="0.25">
      <c r="A6" t="s">
        <v>606</v>
      </c>
      <c r="B6" s="15" t="s">
        <v>674</v>
      </c>
    </row>
    <row r="7" spans="1:4" ht="45" x14ac:dyDescent="0.25">
      <c r="A7" t="s">
        <v>607</v>
      </c>
      <c r="B7" s="15" t="s">
        <v>675</v>
      </c>
    </row>
    <row r="8" spans="1:4" ht="30" x14ac:dyDescent="0.25">
      <c r="A8" t="s">
        <v>611</v>
      </c>
      <c r="B8" s="15" t="s">
        <v>676</v>
      </c>
    </row>
    <row r="9" spans="1:4" ht="30" x14ac:dyDescent="0.25">
      <c r="A9" t="s">
        <v>641</v>
      </c>
      <c r="B9" s="15" t="s">
        <v>677</v>
      </c>
    </row>
    <row r="10" spans="1:4" x14ac:dyDescent="0.25">
      <c r="A10" s="1" t="s">
        <v>678</v>
      </c>
      <c r="B10" s="1" t="s">
        <v>679</v>
      </c>
    </row>
    <row r="11" spans="1:4" ht="45" x14ac:dyDescent="0.25">
      <c r="A11" s="1" t="s">
        <v>640</v>
      </c>
      <c r="B11" s="26" t="s">
        <v>680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D4CD8-0758-4317-8C1A-EBAB443E1FC1}">
  <dimension ref="A1:G266"/>
  <sheetViews>
    <sheetView topLeftCell="A201" workbookViewId="0">
      <selection activeCell="E1" sqref="E1:E1048576"/>
    </sheetView>
  </sheetViews>
  <sheetFormatPr defaultRowHeight="15" x14ac:dyDescent="0.25"/>
  <cols>
    <col min="1" max="1" width="47.5703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>
        <v>2021</v>
      </c>
      <c r="F1" s="1" t="s">
        <v>569</v>
      </c>
      <c r="G1" s="1" t="s">
        <v>570</v>
      </c>
    </row>
    <row r="2" spans="1:7" x14ac:dyDescent="0.25">
      <c r="A2" t="s">
        <v>585</v>
      </c>
      <c r="B2" t="s">
        <v>4</v>
      </c>
      <c r="C2" t="s">
        <v>5</v>
      </c>
      <c r="D2" t="s">
        <v>6</v>
      </c>
      <c r="E2">
        <v>27.2</v>
      </c>
      <c r="F2" s="4">
        <f t="shared" ref="F2:F65" si="0">_xlfn.RANK.AVG(E2,E$2:E$266,1)/COUNTIF(E$2:E$266,"&gt;0")</f>
        <v>0.44528301886792454</v>
      </c>
      <c r="G2">
        <f>FLOOR((F2+0.1999999999)/0.2,1)</f>
        <v>3</v>
      </c>
    </row>
    <row r="3" spans="1:7" x14ac:dyDescent="0.25">
      <c r="A3" t="s">
        <v>585</v>
      </c>
      <c r="B3" t="s">
        <v>7</v>
      </c>
      <c r="C3" t="s">
        <v>5</v>
      </c>
      <c r="D3" t="s">
        <v>8</v>
      </c>
      <c r="E3">
        <v>47.4</v>
      </c>
      <c r="F3" s="4">
        <f t="shared" si="0"/>
        <v>0.96981132075471699</v>
      </c>
      <c r="G3">
        <f t="shared" ref="G3:G66" si="1">FLOOR((F3+0.1999999999)/0.2,1)</f>
        <v>5</v>
      </c>
    </row>
    <row r="4" spans="1:7" x14ac:dyDescent="0.25">
      <c r="A4" t="s">
        <v>585</v>
      </c>
      <c r="B4" t="s">
        <v>11</v>
      </c>
      <c r="C4" t="s">
        <v>5</v>
      </c>
      <c r="D4" t="s">
        <v>12</v>
      </c>
      <c r="E4">
        <v>19.899999999999999</v>
      </c>
      <c r="F4" s="4">
        <f t="shared" si="0"/>
        <v>0.1811320754716981</v>
      </c>
      <c r="G4">
        <f t="shared" si="1"/>
        <v>1</v>
      </c>
    </row>
    <row r="5" spans="1:7" x14ac:dyDescent="0.25">
      <c r="A5" t="s">
        <v>585</v>
      </c>
      <c r="B5" t="s">
        <v>13</v>
      </c>
      <c r="C5" t="s">
        <v>5</v>
      </c>
      <c r="D5" t="s">
        <v>14</v>
      </c>
      <c r="E5">
        <v>30</v>
      </c>
      <c r="F5" s="4">
        <f t="shared" si="0"/>
        <v>0.57169811320754715</v>
      </c>
      <c r="G5">
        <f t="shared" si="1"/>
        <v>3</v>
      </c>
    </row>
    <row r="6" spans="1:7" x14ac:dyDescent="0.25">
      <c r="A6" t="s">
        <v>585</v>
      </c>
      <c r="B6" t="s">
        <v>15</v>
      </c>
      <c r="C6" t="s">
        <v>5</v>
      </c>
      <c r="D6" t="s">
        <v>16</v>
      </c>
      <c r="E6">
        <v>20.2</v>
      </c>
      <c r="F6" s="4">
        <f t="shared" si="0"/>
        <v>0.18867924528301888</v>
      </c>
      <c r="G6">
        <f t="shared" si="1"/>
        <v>1</v>
      </c>
    </row>
    <row r="7" spans="1:7" x14ac:dyDescent="0.25">
      <c r="A7" t="s">
        <v>585</v>
      </c>
      <c r="B7" t="s">
        <v>19</v>
      </c>
      <c r="C7" t="s">
        <v>5</v>
      </c>
      <c r="D7" t="s">
        <v>20</v>
      </c>
      <c r="E7">
        <v>35.700000000000003</v>
      </c>
      <c r="F7" s="4">
        <f t="shared" si="0"/>
        <v>0.82452830188679249</v>
      </c>
      <c r="G7">
        <f t="shared" si="1"/>
        <v>5</v>
      </c>
    </row>
    <row r="8" spans="1:7" x14ac:dyDescent="0.25">
      <c r="A8" t="s">
        <v>585</v>
      </c>
      <c r="B8" t="s">
        <v>21</v>
      </c>
      <c r="C8" t="s">
        <v>5</v>
      </c>
      <c r="D8" t="s">
        <v>22</v>
      </c>
      <c r="E8">
        <v>31.9</v>
      </c>
      <c r="F8" s="4">
        <f t="shared" si="0"/>
        <v>0.67924528301886788</v>
      </c>
      <c r="G8">
        <f t="shared" si="1"/>
        <v>4</v>
      </c>
    </row>
    <row r="9" spans="1:7" x14ac:dyDescent="0.25">
      <c r="A9" t="s">
        <v>585</v>
      </c>
      <c r="B9" t="s">
        <v>29</v>
      </c>
      <c r="C9" t="s">
        <v>5</v>
      </c>
      <c r="D9" t="s">
        <v>30</v>
      </c>
      <c r="E9">
        <v>29.3</v>
      </c>
      <c r="F9" s="4">
        <f t="shared" si="0"/>
        <v>0.53773584905660377</v>
      </c>
      <c r="G9">
        <f t="shared" si="1"/>
        <v>3</v>
      </c>
    </row>
    <row r="10" spans="1:7" x14ac:dyDescent="0.25">
      <c r="A10" t="s">
        <v>585</v>
      </c>
      <c r="B10" t="s">
        <v>23</v>
      </c>
      <c r="C10" t="s">
        <v>5</v>
      </c>
      <c r="D10" t="s">
        <v>24</v>
      </c>
      <c r="E10">
        <v>25</v>
      </c>
      <c r="F10" s="4">
        <f t="shared" si="0"/>
        <v>0.36981132075471695</v>
      </c>
      <c r="G10">
        <f t="shared" si="1"/>
        <v>2</v>
      </c>
    </row>
    <row r="11" spans="1:7" x14ac:dyDescent="0.25">
      <c r="A11" t="s">
        <v>585</v>
      </c>
      <c r="B11" t="s">
        <v>25</v>
      </c>
      <c r="C11" t="s">
        <v>5</v>
      </c>
      <c r="D11" t="s">
        <v>26</v>
      </c>
      <c r="E11">
        <v>30.5</v>
      </c>
      <c r="F11" s="4">
        <f t="shared" si="0"/>
        <v>0.6</v>
      </c>
      <c r="G11">
        <f t="shared" si="1"/>
        <v>3</v>
      </c>
    </row>
    <row r="12" spans="1:7" x14ac:dyDescent="0.25">
      <c r="A12" t="s">
        <v>585</v>
      </c>
      <c r="B12" t="s">
        <v>9</v>
      </c>
      <c r="C12" t="s">
        <v>5</v>
      </c>
      <c r="D12" t="s">
        <v>10</v>
      </c>
      <c r="E12">
        <v>22.4</v>
      </c>
      <c r="F12" s="4">
        <f t="shared" si="0"/>
        <v>0.23207547169811321</v>
      </c>
      <c r="G12">
        <f t="shared" si="1"/>
        <v>2</v>
      </c>
    </row>
    <row r="13" spans="1:7" x14ac:dyDescent="0.25">
      <c r="A13" t="s">
        <v>585</v>
      </c>
      <c r="B13" t="s">
        <v>27</v>
      </c>
      <c r="C13" t="s">
        <v>5</v>
      </c>
      <c r="D13" t="s">
        <v>28</v>
      </c>
      <c r="E13">
        <v>30</v>
      </c>
      <c r="F13" s="4">
        <f t="shared" si="0"/>
        <v>0.57169811320754715</v>
      </c>
      <c r="G13">
        <f t="shared" si="1"/>
        <v>3</v>
      </c>
    </row>
    <row r="14" spans="1:7" x14ac:dyDescent="0.25">
      <c r="A14" t="s">
        <v>585</v>
      </c>
      <c r="B14" t="s">
        <v>17</v>
      </c>
      <c r="C14" t="s">
        <v>5</v>
      </c>
      <c r="D14" t="s">
        <v>18</v>
      </c>
      <c r="E14">
        <v>32.299999999999997</v>
      </c>
      <c r="F14" s="4">
        <f t="shared" si="0"/>
        <v>0.69622641509433958</v>
      </c>
      <c r="G14">
        <f t="shared" si="1"/>
        <v>4</v>
      </c>
    </row>
    <row r="15" spans="1:7" x14ac:dyDescent="0.25">
      <c r="A15" t="s">
        <v>585</v>
      </c>
      <c r="B15" t="s">
        <v>31</v>
      </c>
      <c r="C15" t="s">
        <v>32</v>
      </c>
      <c r="D15" t="s">
        <v>33</v>
      </c>
      <c r="E15">
        <v>45.6</v>
      </c>
      <c r="F15" s="4">
        <f t="shared" si="0"/>
        <v>0.95849056603773586</v>
      </c>
      <c r="G15">
        <f t="shared" si="1"/>
        <v>5</v>
      </c>
    </row>
    <row r="16" spans="1:7" x14ac:dyDescent="0.25">
      <c r="A16" t="s">
        <v>585</v>
      </c>
      <c r="B16" t="s">
        <v>34</v>
      </c>
      <c r="C16" t="s">
        <v>32</v>
      </c>
      <c r="D16" t="s">
        <v>35</v>
      </c>
      <c r="E16">
        <v>44.3</v>
      </c>
      <c r="F16" s="4">
        <f t="shared" si="0"/>
        <v>0.94716981132075473</v>
      </c>
      <c r="G16">
        <f t="shared" si="1"/>
        <v>5</v>
      </c>
    </row>
    <row r="17" spans="1:7" x14ac:dyDescent="0.25">
      <c r="A17" t="s">
        <v>585</v>
      </c>
      <c r="B17" t="s">
        <v>36</v>
      </c>
      <c r="C17" t="s">
        <v>32</v>
      </c>
      <c r="D17" t="s">
        <v>37</v>
      </c>
      <c r="E17">
        <v>43.8</v>
      </c>
      <c r="F17" s="4">
        <f t="shared" si="0"/>
        <v>0.93962264150943398</v>
      </c>
      <c r="G17">
        <f t="shared" si="1"/>
        <v>5</v>
      </c>
    </row>
    <row r="18" spans="1:7" x14ac:dyDescent="0.25">
      <c r="A18" t="s">
        <v>585</v>
      </c>
      <c r="B18" t="s">
        <v>38</v>
      </c>
      <c r="C18" t="s">
        <v>32</v>
      </c>
      <c r="D18" t="s">
        <v>39</v>
      </c>
      <c r="E18">
        <v>37.299999999999997</v>
      </c>
      <c r="F18" s="4">
        <f t="shared" si="0"/>
        <v>0.87547169811320757</v>
      </c>
      <c r="G18">
        <f t="shared" si="1"/>
        <v>5</v>
      </c>
    </row>
    <row r="19" spans="1:7" x14ac:dyDescent="0.25">
      <c r="A19" t="s">
        <v>585</v>
      </c>
      <c r="B19" t="s">
        <v>40</v>
      </c>
      <c r="C19" t="s">
        <v>32</v>
      </c>
      <c r="D19" t="s">
        <v>41</v>
      </c>
      <c r="E19">
        <v>37.9</v>
      </c>
      <c r="F19" s="4">
        <f t="shared" si="0"/>
        <v>0.88490566037735852</v>
      </c>
      <c r="G19">
        <f t="shared" si="1"/>
        <v>5</v>
      </c>
    </row>
    <row r="20" spans="1:7" x14ac:dyDescent="0.25">
      <c r="A20" t="s">
        <v>585</v>
      </c>
      <c r="B20" t="s">
        <v>42</v>
      </c>
      <c r="C20" t="s">
        <v>32</v>
      </c>
      <c r="D20" t="s">
        <v>43</v>
      </c>
      <c r="E20">
        <v>31.4</v>
      </c>
      <c r="F20" s="4">
        <f t="shared" si="0"/>
        <v>0.64905660377358487</v>
      </c>
      <c r="G20">
        <f t="shared" si="1"/>
        <v>4</v>
      </c>
    </row>
    <row r="21" spans="1:7" x14ac:dyDescent="0.25">
      <c r="A21" t="s">
        <v>585</v>
      </c>
      <c r="B21" t="s">
        <v>44</v>
      </c>
      <c r="C21" t="s">
        <v>32</v>
      </c>
      <c r="D21" t="s">
        <v>45</v>
      </c>
      <c r="E21">
        <v>30.8</v>
      </c>
      <c r="F21" s="4">
        <f t="shared" si="0"/>
        <v>0.61132075471698111</v>
      </c>
      <c r="G21">
        <f t="shared" si="1"/>
        <v>4</v>
      </c>
    </row>
    <row r="22" spans="1:7" x14ac:dyDescent="0.25">
      <c r="A22" t="s">
        <v>585</v>
      </c>
      <c r="B22" t="s">
        <v>46</v>
      </c>
      <c r="C22" t="s">
        <v>32</v>
      </c>
      <c r="D22" t="s">
        <v>47</v>
      </c>
      <c r="E22">
        <v>32.4</v>
      </c>
      <c r="F22" s="4">
        <f t="shared" si="0"/>
        <v>0.70188679245283014</v>
      </c>
      <c r="G22">
        <f t="shared" si="1"/>
        <v>4</v>
      </c>
    </row>
    <row r="23" spans="1:7" x14ac:dyDescent="0.25">
      <c r="A23" t="s">
        <v>585</v>
      </c>
      <c r="B23" t="s">
        <v>48</v>
      </c>
      <c r="C23" t="s">
        <v>32</v>
      </c>
      <c r="D23" t="s">
        <v>49</v>
      </c>
      <c r="E23">
        <v>34.700000000000003</v>
      </c>
      <c r="F23" s="4">
        <f t="shared" si="0"/>
        <v>0.79245283018867929</v>
      </c>
      <c r="G23">
        <f t="shared" si="1"/>
        <v>4</v>
      </c>
    </row>
    <row r="24" spans="1:7" x14ac:dyDescent="0.25">
      <c r="A24" t="s">
        <v>585</v>
      </c>
      <c r="B24" t="s">
        <v>50</v>
      </c>
      <c r="C24" t="s">
        <v>32</v>
      </c>
      <c r="D24" t="s">
        <v>51</v>
      </c>
      <c r="E24">
        <v>38</v>
      </c>
      <c r="F24" s="4">
        <f t="shared" si="0"/>
        <v>0.89056603773584908</v>
      </c>
      <c r="G24">
        <f t="shared" si="1"/>
        <v>5</v>
      </c>
    </row>
    <row r="25" spans="1:7" x14ac:dyDescent="0.25">
      <c r="A25" t="s">
        <v>585</v>
      </c>
      <c r="B25" t="s">
        <v>52</v>
      </c>
      <c r="C25" t="s">
        <v>32</v>
      </c>
      <c r="D25" t="s">
        <v>53</v>
      </c>
      <c r="E25">
        <v>27.8</v>
      </c>
      <c r="F25" s="4">
        <f t="shared" si="0"/>
        <v>0.48113207547169812</v>
      </c>
      <c r="G25">
        <f t="shared" si="1"/>
        <v>3</v>
      </c>
    </row>
    <row r="26" spans="1:7" x14ac:dyDescent="0.25">
      <c r="A26" t="s">
        <v>585</v>
      </c>
      <c r="B26" t="s">
        <v>54</v>
      </c>
      <c r="C26" t="s">
        <v>32</v>
      </c>
      <c r="D26" t="s">
        <v>55</v>
      </c>
      <c r="E26">
        <v>17.399999999999999</v>
      </c>
      <c r="F26" s="4">
        <f t="shared" si="0"/>
        <v>9.056603773584905E-2</v>
      </c>
      <c r="G26">
        <f t="shared" si="1"/>
        <v>1</v>
      </c>
    </row>
    <row r="27" spans="1:7" x14ac:dyDescent="0.25">
      <c r="A27" t="s">
        <v>585</v>
      </c>
      <c r="B27" t="s">
        <v>56</v>
      </c>
      <c r="C27" t="s">
        <v>32</v>
      </c>
      <c r="D27" t="s">
        <v>57</v>
      </c>
      <c r="E27">
        <v>36.299999999999997</v>
      </c>
      <c r="F27" s="4">
        <f t="shared" si="0"/>
        <v>0.85283018867924532</v>
      </c>
      <c r="G27">
        <f t="shared" si="1"/>
        <v>5</v>
      </c>
    </row>
    <row r="28" spans="1:7" x14ac:dyDescent="0.25">
      <c r="A28" t="s">
        <v>585</v>
      </c>
      <c r="B28" t="s">
        <v>58</v>
      </c>
      <c r="C28" t="s">
        <v>32</v>
      </c>
      <c r="D28" t="s">
        <v>59</v>
      </c>
      <c r="E28">
        <v>32.799999999999997</v>
      </c>
      <c r="F28" s="4">
        <f t="shared" si="0"/>
        <v>0.71320754716981127</v>
      </c>
      <c r="G28">
        <f t="shared" si="1"/>
        <v>4</v>
      </c>
    </row>
    <row r="29" spans="1:7" x14ac:dyDescent="0.25">
      <c r="A29" t="s">
        <v>585</v>
      </c>
      <c r="B29" t="s">
        <v>60</v>
      </c>
      <c r="C29" t="s">
        <v>61</v>
      </c>
      <c r="D29" t="s">
        <v>62</v>
      </c>
      <c r="E29">
        <v>24.3</v>
      </c>
      <c r="F29" s="4">
        <f t="shared" si="0"/>
        <v>0.330188679245283</v>
      </c>
      <c r="G29">
        <f t="shared" si="1"/>
        <v>2</v>
      </c>
    </row>
    <row r="30" spans="1:7" x14ac:dyDescent="0.25">
      <c r="A30" t="s">
        <v>585</v>
      </c>
      <c r="B30" t="s">
        <v>63</v>
      </c>
      <c r="C30" t="s">
        <v>61</v>
      </c>
      <c r="D30" t="s">
        <v>64</v>
      </c>
      <c r="E30">
        <v>22.4</v>
      </c>
      <c r="F30" s="4">
        <f t="shared" si="0"/>
        <v>0.23207547169811321</v>
      </c>
      <c r="G30">
        <f t="shared" si="1"/>
        <v>2</v>
      </c>
    </row>
    <row r="31" spans="1:7" x14ac:dyDescent="0.25">
      <c r="A31" t="s">
        <v>585</v>
      </c>
      <c r="B31" t="s">
        <v>73</v>
      </c>
      <c r="C31" t="s">
        <v>61</v>
      </c>
      <c r="D31" t="s">
        <v>74</v>
      </c>
      <c r="E31">
        <v>35.9</v>
      </c>
      <c r="F31" s="4">
        <f t="shared" si="0"/>
        <v>0.83396226415094343</v>
      </c>
      <c r="G31">
        <f t="shared" si="1"/>
        <v>5</v>
      </c>
    </row>
    <row r="32" spans="1:7" x14ac:dyDescent="0.25">
      <c r="A32" t="s">
        <v>585</v>
      </c>
      <c r="B32" t="s">
        <v>65</v>
      </c>
      <c r="C32" t="s">
        <v>61</v>
      </c>
      <c r="D32" t="s">
        <v>66</v>
      </c>
      <c r="E32">
        <v>15.5</v>
      </c>
      <c r="F32" s="4">
        <f t="shared" si="0"/>
        <v>5.2830188679245285E-2</v>
      </c>
      <c r="G32">
        <f t="shared" si="1"/>
        <v>1</v>
      </c>
    </row>
    <row r="33" spans="1:7" x14ac:dyDescent="0.25">
      <c r="A33" t="s">
        <v>585</v>
      </c>
      <c r="B33" t="s">
        <v>67</v>
      </c>
      <c r="C33" t="s">
        <v>61</v>
      </c>
      <c r="D33" t="s">
        <v>68</v>
      </c>
      <c r="E33">
        <v>28.7</v>
      </c>
      <c r="F33" s="4">
        <f t="shared" si="0"/>
        <v>0.51698113207547169</v>
      </c>
      <c r="G33">
        <f t="shared" si="1"/>
        <v>3</v>
      </c>
    </row>
    <row r="34" spans="1:7" x14ac:dyDescent="0.25">
      <c r="A34" t="s">
        <v>585</v>
      </c>
      <c r="B34" t="s">
        <v>69</v>
      </c>
      <c r="C34" t="s">
        <v>61</v>
      </c>
      <c r="D34" t="s">
        <v>70</v>
      </c>
      <c r="E34">
        <v>13.4</v>
      </c>
      <c r="F34" s="4">
        <f t="shared" si="0"/>
        <v>3.0188679245283019E-2</v>
      </c>
      <c r="G34">
        <f t="shared" si="1"/>
        <v>1</v>
      </c>
    </row>
    <row r="35" spans="1:7" x14ac:dyDescent="0.25">
      <c r="A35" t="s">
        <v>585</v>
      </c>
      <c r="B35" t="s">
        <v>71</v>
      </c>
      <c r="C35" t="s">
        <v>61</v>
      </c>
      <c r="D35" t="s">
        <v>72</v>
      </c>
      <c r="E35">
        <v>25.1</v>
      </c>
      <c r="F35" s="4">
        <f t="shared" si="0"/>
        <v>0.37358490566037733</v>
      </c>
      <c r="G35">
        <f t="shared" si="1"/>
        <v>2</v>
      </c>
    </row>
    <row r="36" spans="1:7" x14ac:dyDescent="0.25">
      <c r="A36" t="s">
        <v>585</v>
      </c>
      <c r="B36" t="s">
        <v>75</v>
      </c>
      <c r="C36" t="s">
        <v>61</v>
      </c>
      <c r="D36" t="s">
        <v>76</v>
      </c>
      <c r="E36">
        <v>24</v>
      </c>
      <c r="F36" s="4">
        <f t="shared" si="0"/>
        <v>0.30566037735849055</v>
      </c>
      <c r="G36">
        <f t="shared" si="1"/>
        <v>2</v>
      </c>
    </row>
    <row r="37" spans="1:7" x14ac:dyDescent="0.25">
      <c r="A37" t="s">
        <v>585</v>
      </c>
      <c r="B37" t="s">
        <v>77</v>
      </c>
      <c r="C37" t="s">
        <v>78</v>
      </c>
      <c r="D37" t="s">
        <v>79</v>
      </c>
      <c r="E37">
        <v>38.200000000000003</v>
      </c>
      <c r="F37" s="4">
        <f t="shared" si="0"/>
        <v>0.89433962264150946</v>
      </c>
      <c r="G37">
        <f t="shared" si="1"/>
        <v>5</v>
      </c>
    </row>
    <row r="38" spans="1:7" x14ac:dyDescent="0.25">
      <c r="A38" t="s">
        <v>585</v>
      </c>
      <c r="B38" t="s">
        <v>80</v>
      </c>
      <c r="C38" t="s">
        <v>78</v>
      </c>
      <c r="D38" t="s">
        <v>81</v>
      </c>
      <c r="E38">
        <v>25.5</v>
      </c>
      <c r="F38" s="4">
        <f t="shared" si="0"/>
        <v>0.4</v>
      </c>
      <c r="G38">
        <f t="shared" si="1"/>
        <v>2</v>
      </c>
    </row>
    <row r="39" spans="1:7" x14ac:dyDescent="0.25">
      <c r="A39" t="s">
        <v>585</v>
      </c>
      <c r="B39" t="s">
        <v>82</v>
      </c>
      <c r="C39" t="s">
        <v>78</v>
      </c>
      <c r="D39" t="s">
        <v>83</v>
      </c>
      <c r="E39">
        <v>28.8</v>
      </c>
      <c r="F39" s="4">
        <f t="shared" si="0"/>
        <v>0.52264150943396226</v>
      </c>
      <c r="G39">
        <f t="shared" si="1"/>
        <v>3</v>
      </c>
    </row>
    <row r="40" spans="1:7" x14ac:dyDescent="0.25">
      <c r="A40" t="s">
        <v>585</v>
      </c>
      <c r="B40" t="s">
        <v>84</v>
      </c>
      <c r="C40" t="s">
        <v>78</v>
      </c>
      <c r="D40" t="s">
        <v>85</v>
      </c>
      <c r="E40">
        <v>28.4</v>
      </c>
      <c r="F40" s="4">
        <f t="shared" si="0"/>
        <v>0.50943396226415094</v>
      </c>
      <c r="G40">
        <f t="shared" si="1"/>
        <v>3</v>
      </c>
    </row>
    <row r="41" spans="1:7" x14ac:dyDescent="0.25">
      <c r="A41" t="s">
        <v>585</v>
      </c>
      <c r="B41" t="s">
        <v>86</v>
      </c>
      <c r="C41" t="s">
        <v>87</v>
      </c>
      <c r="D41" t="s">
        <v>88</v>
      </c>
      <c r="E41">
        <v>32</v>
      </c>
      <c r="F41" s="4">
        <f t="shared" si="0"/>
        <v>0.68301886792452826</v>
      </c>
      <c r="G41">
        <f t="shared" si="1"/>
        <v>4</v>
      </c>
    </row>
    <row r="42" spans="1:7" x14ac:dyDescent="0.25">
      <c r="A42" t="s">
        <v>585</v>
      </c>
      <c r="B42" t="s">
        <v>89</v>
      </c>
      <c r="C42" t="s">
        <v>87</v>
      </c>
      <c r="D42" t="s">
        <v>90</v>
      </c>
      <c r="E42">
        <v>28.4</v>
      </c>
      <c r="F42" s="4">
        <f t="shared" si="0"/>
        <v>0.50943396226415094</v>
      </c>
      <c r="G42">
        <f t="shared" si="1"/>
        <v>3</v>
      </c>
    </row>
    <row r="43" spans="1:7" x14ac:dyDescent="0.25">
      <c r="A43" t="s">
        <v>585</v>
      </c>
      <c r="B43" t="s">
        <v>91</v>
      </c>
      <c r="C43" t="s">
        <v>87</v>
      </c>
      <c r="D43" t="s">
        <v>92</v>
      </c>
      <c r="E43">
        <v>30.3</v>
      </c>
      <c r="F43" s="4">
        <f t="shared" si="0"/>
        <v>0.59056603773584904</v>
      </c>
      <c r="G43">
        <f t="shared" si="1"/>
        <v>3</v>
      </c>
    </row>
    <row r="44" spans="1:7" x14ac:dyDescent="0.25">
      <c r="A44" t="s">
        <v>585</v>
      </c>
      <c r="B44" t="s">
        <v>93</v>
      </c>
      <c r="C44" t="s">
        <v>87</v>
      </c>
      <c r="D44" t="s">
        <v>94</v>
      </c>
      <c r="E44">
        <v>27.5</v>
      </c>
      <c r="F44" s="4">
        <f t="shared" si="0"/>
        <v>0.45660377358490567</v>
      </c>
      <c r="G44">
        <f t="shared" si="1"/>
        <v>3</v>
      </c>
    </row>
    <row r="45" spans="1:7" x14ac:dyDescent="0.25">
      <c r="A45" t="s">
        <v>585</v>
      </c>
      <c r="B45" t="s">
        <v>95</v>
      </c>
      <c r="C45" t="s">
        <v>87</v>
      </c>
      <c r="D45" t="s">
        <v>96</v>
      </c>
      <c r="E45">
        <v>31.8</v>
      </c>
      <c r="F45" s="4">
        <f t="shared" si="0"/>
        <v>0.67358490566037732</v>
      </c>
      <c r="G45">
        <f t="shared" si="1"/>
        <v>4</v>
      </c>
    </row>
    <row r="46" spans="1:7" x14ac:dyDescent="0.25">
      <c r="A46" t="s">
        <v>585</v>
      </c>
      <c r="B46" t="s">
        <v>97</v>
      </c>
      <c r="C46" t="s">
        <v>87</v>
      </c>
      <c r="D46" t="s">
        <v>98</v>
      </c>
      <c r="E46">
        <v>32.5</v>
      </c>
      <c r="F46" s="4">
        <f t="shared" si="0"/>
        <v>0.70754716981132071</v>
      </c>
      <c r="G46">
        <f t="shared" si="1"/>
        <v>4</v>
      </c>
    </row>
    <row r="47" spans="1:7" x14ac:dyDescent="0.25">
      <c r="A47" t="s">
        <v>585</v>
      </c>
      <c r="B47" t="s">
        <v>99</v>
      </c>
      <c r="C47" t="s">
        <v>87</v>
      </c>
      <c r="D47" t="s">
        <v>100</v>
      </c>
      <c r="E47">
        <v>17.100000000000001</v>
      </c>
      <c r="F47" s="4">
        <f t="shared" si="0"/>
        <v>8.1132075471698109E-2</v>
      </c>
      <c r="G47">
        <f t="shared" si="1"/>
        <v>1</v>
      </c>
    </row>
    <row r="48" spans="1:7" x14ac:dyDescent="0.25">
      <c r="A48" t="s">
        <v>585</v>
      </c>
      <c r="B48" t="s">
        <v>101</v>
      </c>
      <c r="C48" t="s">
        <v>87</v>
      </c>
      <c r="D48" t="s">
        <v>102</v>
      </c>
      <c r="E48">
        <v>23.8</v>
      </c>
      <c r="F48" s="4">
        <f t="shared" si="0"/>
        <v>0.29245283018867924</v>
      </c>
      <c r="G48">
        <f t="shared" si="1"/>
        <v>2</v>
      </c>
    </row>
    <row r="49" spans="1:7" x14ac:dyDescent="0.25">
      <c r="A49" t="s">
        <v>585</v>
      </c>
      <c r="B49" t="s">
        <v>103</v>
      </c>
      <c r="C49" t="s">
        <v>87</v>
      </c>
      <c r="D49" t="s">
        <v>104</v>
      </c>
      <c r="E49">
        <v>24.8</v>
      </c>
      <c r="F49" s="4">
        <f t="shared" si="0"/>
        <v>0.35660377358490564</v>
      </c>
      <c r="G49">
        <f t="shared" si="1"/>
        <v>2</v>
      </c>
    </row>
    <row r="50" spans="1:7" x14ac:dyDescent="0.25">
      <c r="A50" t="s">
        <v>585</v>
      </c>
      <c r="B50" t="s">
        <v>105</v>
      </c>
      <c r="C50" t="s">
        <v>87</v>
      </c>
      <c r="D50" t="s">
        <v>106</v>
      </c>
      <c r="E50">
        <v>30</v>
      </c>
      <c r="F50" s="4">
        <f t="shared" si="0"/>
        <v>0.57169811320754715</v>
      </c>
      <c r="G50">
        <f t="shared" si="1"/>
        <v>3</v>
      </c>
    </row>
    <row r="51" spans="1:7" x14ac:dyDescent="0.25">
      <c r="A51" t="s">
        <v>585</v>
      </c>
      <c r="B51" t="s">
        <v>107</v>
      </c>
      <c r="C51" t="s">
        <v>87</v>
      </c>
      <c r="D51" t="s">
        <v>108</v>
      </c>
      <c r="E51">
        <v>36.5</v>
      </c>
      <c r="F51" s="4">
        <f t="shared" si="0"/>
        <v>0.86603773584905663</v>
      </c>
      <c r="G51">
        <f t="shared" si="1"/>
        <v>5</v>
      </c>
    </row>
    <row r="52" spans="1:7" x14ac:dyDescent="0.25">
      <c r="A52" t="s">
        <v>585</v>
      </c>
      <c r="B52" t="s">
        <v>109</v>
      </c>
      <c r="C52" t="s">
        <v>110</v>
      </c>
      <c r="D52" t="s">
        <v>111</v>
      </c>
      <c r="E52">
        <v>33.799999999999997</v>
      </c>
      <c r="F52" s="4">
        <f t="shared" si="0"/>
        <v>0.75094339622641515</v>
      </c>
      <c r="G52">
        <f t="shared" si="1"/>
        <v>4</v>
      </c>
    </row>
    <row r="53" spans="1:7" x14ac:dyDescent="0.25">
      <c r="A53" t="s">
        <v>585</v>
      </c>
      <c r="B53" t="s">
        <v>112</v>
      </c>
      <c r="C53" t="s">
        <v>110</v>
      </c>
      <c r="D53" t="s">
        <v>113</v>
      </c>
      <c r="E53">
        <v>45.2</v>
      </c>
      <c r="F53" s="4">
        <f t="shared" si="0"/>
        <v>0.95471698113207548</v>
      </c>
      <c r="G53">
        <f t="shared" si="1"/>
        <v>5</v>
      </c>
    </row>
    <row r="54" spans="1:7" x14ac:dyDescent="0.25">
      <c r="A54" t="s">
        <v>585</v>
      </c>
      <c r="B54" t="s">
        <v>114</v>
      </c>
      <c r="C54" t="s">
        <v>110</v>
      </c>
      <c r="D54" t="s">
        <v>115</v>
      </c>
      <c r="E54">
        <v>42.1</v>
      </c>
      <c r="F54" s="4">
        <f t="shared" si="0"/>
        <v>0.93207547169811322</v>
      </c>
      <c r="G54">
        <f t="shared" si="1"/>
        <v>5</v>
      </c>
    </row>
    <row r="55" spans="1:7" x14ac:dyDescent="0.25">
      <c r="A55" t="s">
        <v>585</v>
      </c>
      <c r="B55" t="s">
        <v>116</v>
      </c>
      <c r="C55" t="s">
        <v>110</v>
      </c>
      <c r="D55" t="s">
        <v>117</v>
      </c>
      <c r="E55">
        <v>22.9</v>
      </c>
      <c r="F55" s="4">
        <f t="shared" si="0"/>
        <v>0.25660377358490566</v>
      </c>
      <c r="G55">
        <f t="shared" si="1"/>
        <v>2</v>
      </c>
    </row>
    <row r="56" spans="1:7" x14ac:dyDescent="0.25">
      <c r="A56" t="s">
        <v>585</v>
      </c>
      <c r="B56" t="s">
        <v>118</v>
      </c>
      <c r="C56" t="s">
        <v>110</v>
      </c>
      <c r="D56" t="s">
        <v>119</v>
      </c>
      <c r="E56">
        <v>34.200000000000003</v>
      </c>
      <c r="F56" s="4">
        <f t="shared" si="0"/>
        <v>0.78113207547169816</v>
      </c>
      <c r="G56">
        <f t="shared" si="1"/>
        <v>4</v>
      </c>
    </row>
    <row r="57" spans="1:7" x14ac:dyDescent="0.25">
      <c r="A57" t="s">
        <v>585</v>
      </c>
      <c r="B57" t="s">
        <v>120</v>
      </c>
      <c r="C57" t="s">
        <v>121</v>
      </c>
      <c r="D57" t="s">
        <v>122</v>
      </c>
      <c r="E57">
        <v>21.4</v>
      </c>
      <c r="F57" s="4">
        <f t="shared" si="0"/>
        <v>0.21320754716981133</v>
      </c>
      <c r="G57">
        <f t="shared" si="1"/>
        <v>2</v>
      </c>
    </row>
    <row r="58" spans="1:7" x14ac:dyDescent="0.25">
      <c r="A58" t="s">
        <v>585</v>
      </c>
      <c r="B58" t="s">
        <v>123</v>
      </c>
      <c r="C58" t="s">
        <v>121</v>
      </c>
      <c r="D58" t="s">
        <v>124</v>
      </c>
      <c r="E58">
        <v>36.5</v>
      </c>
      <c r="F58" s="4">
        <f t="shared" si="0"/>
        <v>0.86603773584905663</v>
      </c>
      <c r="G58">
        <f t="shared" si="1"/>
        <v>5</v>
      </c>
    </row>
    <row r="59" spans="1:7" x14ac:dyDescent="0.25">
      <c r="A59" t="s">
        <v>585</v>
      </c>
      <c r="B59" t="s">
        <v>135</v>
      </c>
      <c r="C59" t="s">
        <v>121</v>
      </c>
      <c r="D59" t="s">
        <v>136</v>
      </c>
      <c r="E59">
        <v>33.299999999999997</v>
      </c>
      <c r="F59" s="4">
        <f t="shared" si="0"/>
        <v>0.73396226415094334</v>
      </c>
      <c r="G59">
        <f t="shared" si="1"/>
        <v>4</v>
      </c>
    </row>
    <row r="60" spans="1:7" x14ac:dyDescent="0.25">
      <c r="A60" t="s">
        <v>585</v>
      </c>
      <c r="B60" t="s">
        <v>125</v>
      </c>
      <c r="C60" t="s">
        <v>121</v>
      </c>
      <c r="D60" t="s">
        <v>126</v>
      </c>
      <c r="E60">
        <v>24.1</v>
      </c>
      <c r="F60" s="4">
        <f t="shared" si="0"/>
        <v>0.31698113207547168</v>
      </c>
      <c r="G60">
        <f t="shared" si="1"/>
        <v>2</v>
      </c>
    </row>
    <row r="61" spans="1:7" x14ac:dyDescent="0.25">
      <c r="A61" t="s">
        <v>585</v>
      </c>
      <c r="B61" t="s">
        <v>127</v>
      </c>
      <c r="C61" t="s">
        <v>121</v>
      </c>
      <c r="D61" t="s">
        <v>128</v>
      </c>
      <c r="E61">
        <v>32.1</v>
      </c>
      <c r="F61" s="4">
        <f t="shared" si="0"/>
        <v>0.68679245283018864</v>
      </c>
      <c r="G61">
        <f t="shared" si="1"/>
        <v>4</v>
      </c>
    </row>
    <row r="62" spans="1:7" x14ac:dyDescent="0.25">
      <c r="A62" t="s">
        <v>585</v>
      </c>
      <c r="B62" t="s">
        <v>129</v>
      </c>
      <c r="C62" t="s">
        <v>121</v>
      </c>
      <c r="D62" t="s">
        <v>130</v>
      </c>
      <c r="E62">
        <v>12.4</v>
      </c>
      <c r="F62" s="4">
        <f t="shared" si="0"/>
        <v>1.6981132075471698E-2</v>
      </c>
      <c r="G62">
        <f t="shared" si="1"/>
        <v>1</v>
      </c>
    </row>
    <row r="63" spans="1:7" x14ac:dyDescent="0.25">
      <c r="A63" t="s">
        <v>585</v>
      </c>
      <c r="B63" t="s">
        <v>131</v>
      </c>
      <c r="C63" t="s">
        <v>121</v>
      </c>
      <c r="D63" t="s">
        <v>132</v>
      </c>
      <c r="E63">
        <v>21.5</v>
      </c>
      <c r="F63" s="4">
        <f t="shared" si="0"/>
        <v>0.21886792452830189</v>
      </c>
      <c r="G63">
        <f t="shared" si="1"/>
        <v>2</v>
      </c>
    </row>
    <row r="64" spans="1:7" x14ac:dyDescent="0.25">
      <c r="A64" t="s">
        <v>585</v>
      </c>
      <c r="B64" t="s">
        <v>133</v>
      </c>
      <c r="C64" t="s">
        <v>121</v>
      </c>
      <c r="D64" t="s">
        <v>134</v>
      </c>
      <c r="E64">
        <v>33.1</v>
      </c>
      <c r="F64" s="4">
        <f t="shared" si="0"/>
        <v>0.7245283018867924</v>
      </c>
      <c r="G64">
        <f t="shared" si="1"/>
        <v>4</v>
      </c>
    </row>
    <row r="65" spans="1:7" x14ac:dyDescent="0.25">
      <c r="A65" t="s">
        <v>585</v>
      </c>
      <c r="B65" t="s">
        <v>137</v>
      </c>
      <c r="C65" t="s">
        <v>121</v>
      </c>
      <c r="D65" t="s">
        <v>138</v>
      </c>
      <c r="E65">
        <v>9.3000000000000007</v>
      </c>
      <c r="F65" s="4">
        <f t="shared" si="0"/>
        <v>9.433962264150943E-3</v>
      </c>
      <c r="G65">
        <f t="shared" si="1"/>
        <v>1</v>
      </c>
    </row>
    <row r="66" spans="1:7" x14ac:dyDescent="0.25">
      <c r="A66" t="s">
        <v>585</v>
      </c>
      <c r="B66" t="s">
        <v>139</v>
      </c>
      <c r="C66" t="s">
        <v>140</v>
      </c>
      <c r="D66" t="s">
        <v>141</v>
      </c>
      <c r="E66">
        <v>31.7</v>
      </c>
      <c r="F66" s="4">
        <f t="shared" ref="F66:F129" si="2">_xlfn.RANK.AVG(E66,E$2:E$266,1)/COUNTIF(E$2:E$266,"&gt;0")</f>
        <v>0.66415094339622638</v>
      </c>
      <c r="G66">
        <f t="shared" si="1"/>
        <v>4</v>
      </c>
    </row>
    <row r="67" spans="1:7" x14ac:dyDescent="0.25">
      <c r="A67" t="s">
        <v>585</v>
      </c>
      <c r="B67" t="s">
        <v>142</v>
      </c>
      <c r="C67" t="s">
        <v>140</v>
      </c>
      <c r="D67" t="s">
        <v>143</v>
      </c>
      <c r="E67">
        <v>31.1</v>
      </c>
      <c r="F67" s="4">
        <f t="shared" si="2"/>
        <v>0.63207547169811318</v>
      </c>
      <c r="G67">
        <f t="shared" ref="G67:G130" si="3">FLOOR((F67+0.1999999999)/0.2,1)</f>
        <v>4</v>
      </c>
    </row>
    <row r="68" spans="1:7" x14ac:dyDescent="0.25">
      <c r="A68" t="s">
        <v>585</v>
      </c>
      <c r="B68" t="s">
        <v>144</v>
      </c>
      <c r="C68" t="s">
        <v>140</v>
      </c>
      <c r="D68" t="s">
        <v>145</v>
      </c>
      <c r="E68">
        <v>34.799999999999997</v>
      </c>
      <c r="F68" s="4">
        <f t="shared" si="2"/>
        <v>0.79811320754716986</v>
      </c>
      <c r="G68">
        <f t="shared" si="3"/>
        <v>4</v>
      </c>
    </row>
    <row r="69" spans="1:7" x14ac:dyDescent="0.25">
      <c r="A69" t="s">
        <v>585</v>
      </c>
      <c r="B69" t="s">
        <v>146</v>
      </c>
      <c r="C69" t="s">
        <v>140</v>
      </c>
      <c r="D69" t="s">
        <v>147</v>
      </c>
      <c r="E69">
        <v>23.5</v>
      </c>
      <c r="F69" s="4">
        <f t="shared" si="2"/>
        <v>0.28113207547169811</v>
      </c>
      <c r="G69">
        <f t="shared" si="3"/>
        <v>2</v>
      </c>
    </row>
    <row r="70" spans="1:7" x14ac:dyDescent="0.25">
      <c r="A70" t="s">
        <v>585</v>
      </c>
      <c r="B70" t="s">
        <v>148</v>
      </c>
      <c r="C70" t="s">
        <v>140</v>
      </c>
      <c r="D70" t="s">
        <v>149</v>
      </c>
      <c r="E70">
        <v>32.9</v>
      </c>
      <c r="F70" s="4">
        <f t="shared" si="2"/>
        <v>0.71886792452830184</v>
      </c>
      <c r="G70">
        <f t="shared" si="3"/>
        <v>4</v>
      </c>
    </row>
    <row r="71" spans="1:7" x14ac:dyDescent="0.25">
      <c r="A71" t="s">
        <v>585</v>
      </c>
      <c r="B71" t="s">
        <v>150</v>
      </c>
      <c r="C71" t="s">
        <v>140</v>
      </c>
      <c r="D71" t="s">
        <v>151</v>
      </c>
      <c r="E71">
        <v>31.7</v>
      </c>
      <c r="F71" s="4">
        <f t="shared" si="2"/>
        <v>0.66415094339622638</v>
      </c>
      <c r="G71">
        <f t="shared" si="3"/>
        <v>4</v>
      </c>
    </row>
    <row r="72" spans="1:7" x14ac:dyDescent="0.25">
      <c r="A72" t="s">
        <v>585</v>
      </c>
      <c r="B72" t="s">
        <v>152</v>
      </c>
      <c r="C72" t="s">
        <v>140</v>
      </c>
      <c r="D72" t="s">
        <v>153</v>
      </c>
      <c r="E72">
        <v>32.5</v>
      </c>
      <c r="F72" s="4">
        <f t="shared" si="2"/>
        <v>0.70754716981132071</v>
      </c>
      <c r="G72">
        <f t="shared" si="3"/>
        <v>4</v>
      </c>
    </row>
    <row r="73" spans="1:7" x14ac:dyDescent="0.25">
      <c r="A73" t="s">
        <v>585</v>
      </c>
      <c r="B73" t="s">
        <v>154</v>
      </c>
      <c r="C73" t="s">
        <v>155</v>
      </c>
      <c r="D73" t="s">
        <v>156</v>
      </c>
      <c r="E73">
        <v>24.4</v>
      </c>
      <c r="F73" s="4">
        <f t="shared" si="2"/>
        <v>0.33962264150943394</v>
      </c>
      <c r="G73">
        <f t="shared" si="3"/>
        <v>2</v>
      </c>
    </row>
    <row r="74" spans="1:7" x14ac:dyDescent="0.25">
      <c r="A74" t="s">
        <v>585</v>
      </c>
      <c r="B74" t="s">
        <v>157</v>
      </c>
      <c r="C74" t="s">
        <v>155</v>
      </c>
      <c r="D74" t="s">
        <v>158</v>
      </c>
      <c r="E74">
        <v>18.600000000000001</v>
      </c>
      <c r="F74" s="4">
        <f t="shared" si="2"/>
        <v>0.13207547169811321</v>
      </c>
      <c r="G74">
        <f t="shared" si="3"/>
        <v>1</v>
      </c>
    </row>
    <row r="75" spans="1:7" x14ac:dyDescent="0.25">
      <c r="A75" t="s">
        <v>585</v>
      </c>
      <c r="B75" t="s">
        <v>159</v>
      </c>
      <c r="C75" t="s">
        <v>155</v>
      </c>
      <c r="D75" t="s">
        <v>160</v>
      </c>
      <c r="E75">
        <v>37.9</v>
      </c>
      <c r="F75" s="4">
        <f t="shared" si="2"/>
        <v>0.88490566037735852</v>
      </c>
      <c r="G75">
        <f t="shared" si="3"/>
        <v>5</v>
      </c>
    </row>
    <row r="76" spans="1:7" x14ac:dyDescent="0.25">
      <c r="A76" t="s">
        <v>585</v>
      </c>
      <c r="B76" t="s">
        <v>161</v>
      </c>
      <c r="C76" t="s">
        <v>155</v>
      </c>
      <c r="D76" t="s">
        <v>162</v>
      </c>
      <c r="E76">
        <v>23.9</v>
      </c>
      <c r="F76" s="4">
        <f t="shared" si="2"/>
        <v>0.2981132075471698</v>
      </c>
      <c r="G76">
        <f t="shared" si="3"/>
        <v>2</v>
      </c>
    </row>
    <row r="77" spans="1:7" x14ac:dyDescent="0.25">
      <c r="A77" t="s">
        <v>585</v>
      </c>
      <c r="B77" t="s">
        <v>163</v>
      </c>
      <c r="C77" t="s">
        <v>155</v>
      </c>
      <c r="D77" t="s">
        <v>164</v>
      </c>
      <c r="E77">
        <v>22.8</v>
      </c>
      <c r="F77" s="4">
        <f t="shared" si="2"/>
        <v>0.25283018867924528</v>
      </c>
      <c r="G77">
        <f t="shared" si="3"/>
        <v>2</v>
      </c>
    </row>
    <row r="78" spans="1:7" x14ac:dyDescent="0.25">
      <c r="A78" t="s">
        <v>585</v>
      </c>
      <c r="B78" t="s">
        <v>165</v>
      </c>
      <c r="C78" t="s">
        <v>155</v>
      </c>
      <c r="D78" t="s">
        <v>166</v>
      </c>
      <c r="E78">
        <v>30.8</v>
      </c>
      <c r="F78" s="4">
        <f t="shared" si="2"/>
        <v>0.61132075471698111</v>
      </c>
      <c r="G78">
        <f t="shared" si="3"/>
        <v>4</v>
      </c>
    </row>
    <row r="79" spans="1:7" x14ac:dyDescent="0.25">
      <c r="A79" t="s">
        <v>585</v>
      </c>
      <c r="B79" t="s">
        <v>167</v>
      </c>
      <c r="C79" t="s">
        <v>155</v>
      </c>
      <c r="D79" t="s">
        <v>168</v>
      </c>
      <c r="E79">
        <v>23.3</v>
      </c>
      <c r="F79" s="4">
        <f t="shared" si="2"/>
        <v>0.27547169811320754</v>
      </c>
      <c r="G79">
        <f t="shared" si="3"/>
        <v>2</v>
      </c>
    </row>
    <row r="80" spans="1:7" x14ac:dyDescent="0.25">
      <c r="A80" t="s">
        <v>585</v>
      </c>
      <c r="B80" t="s">
        <v>169</v>
      </c>
      <c r="C80" t="s">
        <v>155</v>
      </c>
      <c r="D80" t="s">
        <v>170</v>
      </c>
      <c r="E80">
        <v>27.7</v>
      </c>
      <c r="F80" s="4">
        <f t="shared" si="2"/>
        <v>0.46981132075471699</v>
      </c>
      <c r="G80">
        <f t="shared" si="3"/>
        <v>3</v>
      </c>
    </row>
    <row r="81" spans="1:7" x14ac:dyDescent="0.25">
      <c r="A81" t="s">
        <v>585</v>
      </c>
      <c r="B81" t="s">
        <v>171</v>
      </c>
      <c r="C81" t="s">
        <v>172</v>
      </c>
      <c r="D81" t="s">
        <v>173</v>
      </c>
      <c r="E81">
        <v>28.2</v>
      </c>
      <c r="F81" s="4">
        <f t="shared" si="2"/>
        <v>0.49622641509433962</v>
      </c>
      <c r="G81">
        <f t="shared" si="3"/>
        <v>3</v>
      </c>
    </row>
    <row r="82" spans="1:7" x14ac:dyDescent="0.25">
      <c r="A82" t="s">
        <v>585</v>
      </c>
      <c r="B82" t="s">
        <v>174</v>
      </c>
      <c r="C82" t="s">
        <v>172</v>
      </c>
      <c r="D82" t="s">
        <v>175</v>
      </c>
      <c r="E82">
        <v>18.100000000000001</v>
      </c>
      <c r="F82" s="4">
        <f t="shared" si="2"/>
        <v>0.12452830188679245</v>
      </c>
      <c r="G82">
        <f t="shared" si="3"/>
        <v>1</v>
      </c>
    </row>
    <row r="83" spans="1:7" x14ac:dyDescent="0.25">
      <c r="A83" t="s">
        <v>585</v>
      </c>
      <c r="B83" t="s">
        <v>176</v>
      </c>
      <c r="C83" t="s">
        <v>172</v>
      </c>
      <c r="D83" t="s">
        <v>177</v>
      </c>
      <c r="E83">
        <v>24.3</v>
      </c>
      <c r="F83" s="4">
        <f t="shared" si="2"/>
        <v>0.330188679245283</v>
      </c>
      <c r="G83">
        <f t="shared" si="3"/>
        <v>2</v>
      </c>
    </row>
    <row r="84" spans="1:7" x14ac:dyDescent="0.25">
      <c r="A84" t="s">
        <v>585</v>
      </c>
      <c r="B84" t="s">
        <v>178</v>
      </c>
      <c r="C84" t="s">
        <v>172</v>
      </c>
      <c r="D84" t="s">
        <v>179</v>
      </c>
      <c r="E84">
        <v>19.399999999999999</v>
      </c>
      <c r="F84" s="4">
        <f t="shared" si="2"/>
        <v>0.16037735849056603</v>
      </c>
      <c r="G84">
        <f t="shared" si="3"/>
        <v>1</v>
      </c>
    </row>
    <row r="85" spans="1:7" x14ac:dyDescent="0.25">
      <c r="A85" t="s">
        <v>585</v>
      </c>
      <c r="B85" t="s">
        <v>180</v>
      </c>
      <c r="C85" t="s">
        <v>172</v>
      </c>
      <c r="D85" t="s">
        <v>181</v>
      </c>
      <c r="E85">
        <v>30.3</v>
      </c>
      <c r="F85" s="4">
        <f t="shared" si="2"/>
        <v>0.59056603773584904</v>
      </c>
      <c r="G85">
        <f t="shared" si="3"/>
        <v>3</v>
      </c>
    </row>
    <row r="86" spans="1:7" x14ac:dyDescent="0.25">
      <c r="A86" t="s">
        <v>585</v>
      </c>
      <c r="B86" t="s">
        <v>182</v>
      </c>
      <c r="C86" t="s">
        <v>172</v>
      </c>
      <c r="D86" t="s">
        <v>183</v>
      </c>
      <c r="E86">
        <v>26.3</v>
      </c>
      <c r="F86" s="4">
        <f t="shared" si="2"/>
        <v>0.42264150943396228</v>
      </c>
      <c r="G86">
        <f t="shared" si="3"/>
        <v>3</v>
      </c>
    </row>
    <row r="87" spans="1:7" x14ac:dyDescent="0.25">
      <c r="A87" t="s">
        <v>585</v>
      </c>
      <c r="B87" t="s">
        <v>184</v>
      </c>
      <c r="C87" t="s">
        <v>172</v>
      </c>
      <c r="D87" t="s">
        <v>185</v>
      </c>
      <c r="E87">
        <v>38.4</v>
      </c>
      <c r="F87" s="4">
        <f t="shared" si="2"/>
        <v>0.90188679245283021</v>
      </c>
      <c r="G87">
        <f t="shared" si="3"/>
        <v>5</v>
      </c>
    </row>
    <row r="88" spans="1:7" x14ac:dyDescent="0.25">
      <c r="A88" t="s">
        <v>585</v>
      </c>
      <c r="B88" t="s">
        <v>186</v>
      </c>
      <c r="C88" t="s">
        <v>172</v>
      </c>
      <c r="D88" t="s">
        <v>187</v>
      </c>
      <c r="E88">
        <v>19.8</v>
      </c>
      <c r="F88" s="4">
        <f t="shared" si="2"/>
        <v>0.17358490566037735</v>
      </c>
      <c r="G88">
        <f t="shared" si="3"/>
        <v>1</v>
      </c>
    </row>
    <row r="89" spans="1:7" x14ac:dyDescent="0.25">
      <c r="A89" t="s">
        <v>585</v>
      </c>
      <c r="B89" t="s">
        <v>188</v>
      </c>
      <c r="C89" t="s">
        <v>172</v>
      </c>
      <c r="D89" t="s">
        <v>189</v>
      </c>
      <c r="E89">
        <v>31.5</v>
      </c>
      <c r="F89" s="4">
        <f t="shared" si="2"/>
        <v>0.65471698113207544</v>
      </c>
      <c r="G89">
        <f t="shared" si="3"/>
        <v>4</v>
      </c>
    </row>
    <row r="90" spans="1:7" x14ac:dyDescent="0.25">
      <c r="A90" t="s">
        <v>585</v>
      </c>
      <c r="B90" t="s">
        <v>190</v>
      </c>
      <c r="C90" t="s">
        <v>172</v>
      </c>
      <c r="D90" t="s">
        <v>191</v>
      </c>
      <c r="E90">
        <v>31.3</v>
      </c>
      <c r="F90" s="4">
        <f t="shared" si="2"/>
        <v>0.64150943396226412</v>
      </c>
      <c r="G90">
        <f t="shared" si="3"/>
        <v>4</v>
      </c>
    </row>
    <row r="91" spans="1:7" x14ac:dyDescent="0.25">
      <c r="A91" t="s">
        <v>585</v>
      </c>
      <c r="B91" t="s">
        <v>192</v>
      </c>
      <c r="C91" t="s">
        <v>172</v>
      </c>
      <c r="D91" t="s">
        <v>193</v>
      </c>
      <c r="E91">
        <v>12.4</v>
      </c>
      <c r="F91" s="4">
        <f t="shared" si="2"/>
        <v>1.6981132075471698E-2</v>
      </c>
      <c r="G91">
        <f t="shared" si="3"/>
        <v>1</v>
      </c>
    </row>
    <row r="92" spans="1:7" x14ac:dyDescent="0.25">
      <c r="A92" t="s">
        <v>585</v>
      </c>
      <c r="B92" t="s">
        <v>194</v>
      </c>
      <c r="C92" t="s">
        <v>195</v>
      </c>
      <c r="D92" t="s">
        <v>196</v>
      </c>
      <c r="E92">
        <v>35.700000000000003</v>
      </c>
      <c r="F92" s="4">
        <f t="shared" si="2"/>
        <v>0.82452830188679249</v>
      </c>
      <c r="G92">
        <f t="shared" si="3"/>
        <v>5</v>
      </c>
    </row>
    <row r="93" spans="1:7" x14ac:dyDescent="0.25">
      <c r="A93" t="s">
        <v>585</v>
      </c>
      <c r="B93" t="s">
        <v>197</v>
      </c>
      <c r="C93" t="s">
        <v>195</v>
      </c>
      <c r="D93" t="s">
        <v>198</v>
      </c>
      <c r="E93">
        <v>34.5</v>
      </c>
      <c r="F93" s="4">
        <f t="shared" si="2"/>
        <v>0.78867924528301891</v>
      </c>
      <c r="G93">
        <f t="shared" si="3"/>
        <v>4</v>
      </c>
    </row>
    <row r="94" spans="1:7" x14ac:dyDescent="0.25">
      <c r="A94" t="s">
        <v>585</v>
      </c>
      <c r="B94" t="s">
        <v>199</v>
      </c>
      <c r="C94" t="s">
        <v>195</v>
      </c>
      <c r="D94" t="s">
        <v>200</v>
      </c>
      <c r="E94">
        <v>14.6</v>
      </c>
      <c r="F94" s="4">
        <f t="shared" si="2"/>
        <v>4.1509433962264149E-2</v>
      </c>
      <c r="G94">
        <f t="shared" si="3"/>
        <v>1</v>
      </c>
    </row>
    <row r="95" spans="1:7" x14ac:dyDescent="0.25">
      <c r="A95" t="s">
        <v>585</v>
      </c>
      <c r="B95" t="s">
        <v>201</v>
      </c>
      <c r="C95" t="s">
        <v>195</v>
      </c>
      <c r="D95" t="s">
        <v>202</v>
      </c>
      <c r="E95">
        <v>36</v>
      </c>
      <c r="F95" s="4">
        <f t="shared" si="2"/>
        <v>0.83773584905660381</v>
      </c>
      <c r="G95">
        <f t="shared" si="3"/>
        <v>5</v>
      </c>
    </row>
    <row r="96" spans="1:7" x14ac:dyDescent="0.25">
      <c r="A96" t="s">
        <v>585</v>
      </c>
      <c r="B96" t="s">
        <v>203</v>
      </c>
      <c r="C96" t="s">
        <v>195</v>
      </c>
      <c r="D96" t="s">
        <v>204</v>
      </c>
      <c r="E96">
        <v>19.3</v>
      </c>
      <c r="F96" s="4">
        <f t="shared" si="2"/>
        <v>0.15471698113207547</v>
      </c>
      <c r="G96">
        <f t="shared" si="3"/>
        <v>1</v>
      </c>
    </row>
    <row r="97" spans="1:7" x14ac:dyDescent="0.25">
      <c r="A97" t="s">
        <v>585</v>
      </c>
      <c r="B97" t="s">
        <v>205</v>
      </c>
      <c r="C97" t="s">
        <v>195</v>
      </c>
      <c r="D97" t="s">
        <v>206</v>
      </c>
      <c r="E97">
        <v>33.9</v>
      </c>
      <c r="F97" s="4">
        <f t="shared" si="2"/>
        <v>0.75471698113207553</v>
      </c>
      <c r="G97">
        <f t="shared" si="3"/>
        <v>4</v>
      </c>
    </row>
    <row r="98" spans="1:7" x14ac:dyDescent="0.25">
      <c r="A98" t="s">
        <v>585</v>
      </c>
      <c r="B98" t="s">
        <v>207</v>
      </c>
      <c r="C98" t="s">
        <v>195</v>
      </c>
      <c r="D98" t="s">
        <v>208</v>
      </c>
      <c r="E98">
        <v>26.9</v>
      </c>
      <c r="F98" s="4">
        <f t="shared" si="2"/>
        <v>0.43396226415094341</v>
      </c>
      <c r="G98">
        <f t="shared" si="3"/>
        <v>3</v>
      </c>
    </row>
    <row r="99" spans="1:7" x14ac:dyDescent="0.25">
      <c r="A99" t="s">
        <v>585</v>
      </c>
      <c r="B99" t="s">
        <v>209</v>
      </c>
      <c r="C99" t="s">
        <v>195</v>
      </c>
      <c r="D99" t="s">
        <v>210</v>
      </c>
      <c r="E99">
        <v>26.6</v>
      </c>
      <c r="F99" s="4">
        <f t="shared" si="2"/>
        <v>0.42641509433962266</v>
      </c>
      <c r="G99">
        <f t="shared" si="3"/>
        <v>3</v>
      </c>
    </row>
    <row r="100" spans="1:7" x14ac:dyDescent="0.25">
      <c r="A100" t="s">
        <v>585</v>
      </c>
      <c r="B100" t="s">
        <v>211</v>
      </c>
      <c r="C100" t="s">
        <v>195</v>
      </c>
      <c r="D100" t="s">
        <v>212</v>
      </c>
      <c r="E100">
        <v>24.3</v>
      </c>
      <c r="F100" s="4">
        <f t="shared" si="2"/>
        <v>0.330188679245283</v>
      </c>
      <c r="G100">
        <f t="shared" si="3"/>
        <v>2</v>
      </c>
    </row>
    <row r="101" spans="1:7" x14ac:dyDescent="0.25">
      <c r="A101" t="s">
        <v>585</v>
      </c>
      <c r="B101" t="s">
        <v>213</v>
      </c>
      <c r="C101" t="s">
        <v>195</v>
      </c>
      <c r="D101" t="s">
        <v>214</v>
      </c>
      <c r="E101">
        <v>23.2</v>
      </c>
      <c r="F101" s="4">
        <f t="shared" si="2"/>
        <v>0.27169811320754716</v>
      </c>
      <c r="G101">
        <f t="shared" si="3"/>
        <v>2</v>
      </c>
    </row>
    <row r="102" spans="1:7" x14ac:dyDescent="0.25">
      <c r="A102" t="s">
        <v>585</v>
      </c>
      <c r="B102" t="s">
        <v>215</v>
      </c>
      <c r="C102" t="s">
        <v>195</v>
      </c>
      <c r="D102" t="s">
        <v>216</v>
      </c>
      <c r="E102">
        <v>25.6</v>
      </c>
      <c r="F102" s="4">
        <f t="shared" si="2"/>
        <v>0.40943396226415096</v>
      </c>
      <c r="G102">
        <f t="shared" si="3"/>
        <v>3</v>
      </c>
    </row>
    <row r="103" spans="1:7" x14ac:dyDescent="0.25">
      <c r="A103" t="s">
        <v>585</v>
      </c>
      <c r="B103" t="s">
        <v>217</v>
      </c>
      <c r="C103" t="s">
        <v>195</v>
      </c>
      <c r="D103" t="s">
        <v>218</v>
      </c>
      <c r="E103">
        <v>31.7</v>
      </c>
      <c r="F103" s="4">
        <f t="shared" si="2"/>
        <v>0.66415094339622638</v>
      </c>
      <c r="G103">
        <f t="shared" si="3"/>
        <v>4</v>
      </c>
    </row>
    <row r="104" spans="1:7" x14ac:dyDescent="0.25">
      <c r="A104" t="s">
        <v>585</v>
      </c>
      <c r="B104" t="s">
        <v>219</v>
      </c>
      <c r="C104" t="s">
        <v>220</v>
      </c>
      <c r="D104" t="s">
        <v>221</v>
      </c>
      <c r="E104">
        <v>34.1</v>
      </c>
      <c r="F104" s="4">
        <f t="shared" si="2"/>
        <v>0.77169811320754722</v>
      </c>
      <c r="G104">
        <f t="shared" si="3"/>
        <v>4</v>
      </c>
    </row>
    <row r="105" spans="1:7" x14ac:dyDescent="0.25">
      <c r="A105" t="s">
        <v>585</v>
      </c>
      <c r="B105" t="s">
        <v>222</v>
      </c>
      <c r="C105" t="s">
        <v>220</v>
      </c>
      <c r="D105" t="s">
        <v>223</v>
      </c>
      <c r="E105">
        <v>14.9</v>
      </c>
      <c r="F105" s="4">
        <f t="shared" si="2"/>
        <v>4.9056603773584909E-2</v>
      </c>
      <c r="G105">
        <f t="shared" si="3"/>
        <v>1</v>
      </c>
    </row>
    <row r="106" spans="1:7" x14ac:dyDescent="0.25">
      <c r="A106" t="s">
        <v>585</v>
      </c>
      <c r="B106" t="s">
        <v>224</v>
      </c>
      <c r="C106" t="s">
        <v>220</v>
      </c>
      <c r="D106" t="s">
        <v>225</v>
      </c>
      <c r="E106">
        <v>33.4</v>
      </c>
      <c r="F106" s="4">
        <f t="shared" si="2"/>
        <v>0.7415094339622641</v>
      </c>
      <c r="G106">
        <f t="shared" si="3"/>
        <v>4</v>
      </c>
    </row>
    <row r="107" spans="1:7" x14ac:dyDescent="0.25">
      <c r="A107" t="s">
        <v>585</v>
      </c>
      <c r="B107" t="s">
        <v>226</v>
      </c>
      <c r="C107" t="s">
        <v>220</v>
      </c>
      <c r="D107" t="s">
        <v>227</v>
      </c>
      <c r="E107">
        <v>25.7</v>
      </c>
      <c r="F107" s="4">
        <f t="shared" si="2"/>
        <v>0.41698113207547172</v>
      </c>
      <c r="G107">
        <f t="shared" si="3"/>
        <v>3</v>
      </c>
    </row>
    <row r="108" spans="1:7" x14ac:dyDescent="0.25">
      <c r="A108" t="s">
        <v>585</v>
      </c>
      <c r="B108" t="s">
        <v>246</v>
      </c>
      <c r="C108" t="s">
        <v>220</v>
      </c>
      <c r="D108" t="s">
        <v>247</v>
      </c>
      <c r="E108">
        <v>19.399999999999999</v>
      </c>
      <c r="F108" s="4">
        <f t="shared" si="2"/>
        <v>0.16037735849056603</v>
      </c>
      <c r="G108">
        <f t="shared" si="3"/>
        <v>1</v>
      </c>
    </row>
    <row r="109" spans="1:7" x14ac:dyDescent="0.25">
      <c r="A109" t="s">
        <v>585</v>
      </c>
      <c r="B109" t="s">
        <v>252</v>
      </c>
      <c r="C109" t="s">
        <v>220</v>
      </c>
      <c r="D109" t="s">
        <v>253</v>
      </c>
      <c r="E109">
        <v>35.4</v>
      </c>
      <c r="F109" s="4">
        <f t="shared" si="2"/>
        <v>0.81698113207547174</v>
      </c>
      <c r="G109">
        <f t="shared" si="3"/>
        <v>5</v>
      </c>
    </row>
    <row r="110" spans="1:7" x14ac:dyDescent="0.25">
      <c r="A110" t="s">
        <v>585</v>
      </c>
      <c r="B110" t="s">
        <v>228</v>
      </c>
      <c r="C110" t="s">
        <v>220</v>
      </c>
      <c r="D110" t="s">
        <v>229</v>
      </c>
      <c r="E110">
        <v>30.2</v>
      </c>
      <c r="F110" s="4">
        <f t="shared" si="2"/>
        <v>0.58490566037735847</v>
      </c>
      <c r="G110">
        <f t="shared" si="3"/>
        <v>3</v>
      </c>
    </row>
    <row r="111" spans="1:7" x14ac:dyDescent="0.25">
      <c r="A111" t="s">
        <v>585</v>
      </c>
      <c r="B111" t="s">
        <v>230</v>
      </c>
      <c r="C111" t="s">
        <v>220</v>
      </c>
      <c r="D111" t="s">
        <v>231</v>
      </c>
      <c r="E111">
        <v>25.3</v>
      </c>
      <c r="F111" s="4">
        <f t="shared" si="2"/>
        <v>0.38301886792452833</v>
      </c>
      <c r="G111">
        <f t="shared" si="3"/>
        <v>2</v>
      </c>
    </row>
    <row r="112" spans="1:7" x14ac:dyDescent="0.25">
      <c r="A112" t="s">
        <v>585</v>
      </c>
      <c r="B112" t="s">
        <v>248</v>
      </c>
      <c r="C112" t="s">
        <v>220</v>
      </c>
      <c r="D112" t="s">
        <v>249</v>
      </c>
      <c r="E112">
        <v>39</v>
      </c>
      <c r="F112" s="4">
        <f t="shared" si="2"/>
        <v>0.90566037735849059</v>
      </c>
      <c r="G112">
        <f t="shared" si="3"/>
        <v>5</v>
      </c>
    </row>
    <row r="113" spans="1:7" x14ac:dyDescent="0.25">
      <c r="A113" t="s">
        <v>585</v>
      </c>
      <c r="B113" t="s">
        <v>232</v>
      </c>
      <c r="C113" t="s">
        <v>220</v>
      </c>
      <c r="D113" t="s">
        <v>233</v>
      </c>
      <c r="E113">
        <v>46.4</v>
      </c>
      <c r="F113" s="4">
        <f t="shared" si="2"/>
        <v>0.96603773584905661</v>
      </c>
      <c r="G113">
        <f t="shared" si="3"/>
        <v>5</v>
      </c>
    </row>
    <row r="114" spans="1:7" x14ac:dyDescent="0.25">
      <c r="A114" t="s">
        <v>585</v>
      </c>
      <c r="B114" t="s">
        <v>234</v>
      </c>
      <c r="C114" t="s">
        <v>220</v>
      </c>
      <c r="D114" t="s">
        <v>235</v>
      </c>
      <c r="E114">
        <v>28</v>
      </c>
      <c r="F114" s="4">
        <f t="shared" si="2"/>
        <v>0.48679245283018868</v>
      </c>
      <c r="G114">
        <f t="shared" si="3"/>
        <v>3</v>
      </c>
    </row>
    <row r="115" spans="1:7" x14ac:dyDescent="0.25">
      <c r="A115" t="s">
        <v>585</v>
      </c>
      <c r="B115" t="s">
        <v>236</v>
      </c>
      <c r="C115" t="s">
        <v>220</v>
      </c>
      <c r="D115" t="s">
        <v>237</v>
      </c>
      <c r="E115">
        <v>29.6</v>
      </c>
      <c r="F115" s="4">
        <f t="shared" si="2"/>
        <v>0.55660377358490565</v>
      </c>
      <c r="G115">
        <f t="shared" si="3"/>
        <v>3</v>
      </c>
    </row>
    <row r="116" spans="1:7" x14ac:dyDescent="0.25">
      <c r="A116" t="s">
        <v>585</v>
      </c>
      <c r="B116" t="s">
        <v>238</v>
      </c>
      <c r="C116" t="s">
        <v>220</v>
      </c>
      <c r="D116" t="s">
        <v>239</v>
      </c>
      <c r="E116">
        <v>36.4</v>
      </c>
      <c r="F116" s="4">
        <f t="shared" si="2"/>
        <v>0.86037735849056607</v>
      </c>
      <c r="G116">
        <f t="shared" si="3"/>
        <v>5</v>
      </c>
    </row>
    <row r="117" spans="1:7" x14ac:dyDescent="0.25">
      <c r="A117" t="s">
        <v>585</v>
      </c>
      <c r="B117" t="s">
        <v>240</v>
      </c>
      <c r="C117" t="s">
        <v>220</v>
      </c>
      <c r="D117" t="s">
        <v>241</v>
      </c>
      <c r="E117">
        <v>24.1</v>
      </c>
      <c r="F117" s="4">
        <f t="shared" si="2"/>
        <v>0.31698113207547168</v>
      </c>
      <c r="G117">
        <f t="shared" si="3"/>
        <v>2</v>
      </c>
    </row>
    <row r="118" spans="1:7" x14ac:dyDescent="0.25">
      <c r="A118" t="s">
        <v>585</v>
      </c>
      <c r="B118" t="s">
        <v>254</v>
      </c>
      <c r="C118" t="s">
        <v>220</v>
      </c>
      <c r="D118" t="s">
        <v>255</v>
      </c>
      <c r="E118">
        <v>22.6</v>
      </c>
      <c r="F118" s="4">
        <f t="shared" si="2"/>
        <v>0.24528301886792453</v>
      </c>
      <c r="G118">
        <f t="shared" si="3"/>
        <v>2</v>
      </c>
    </row>
    <row r="119" spans="1:7" x14ac:dyDescent="0.25">
      <c r="A119" t="s">
        <v>585</v>
      </c>
      <c r="B119" t="s">
        <v>250</v>
      </c>
      <c r="C119" t="s">
        <v>220</v>
      </c>
      <c r="D119" t="s">
        <v>251</v>
      </c>
      <c r="E119">
        <v>28.2</v>
      </c>
      <c r="F119" s="4">
        <f t="shared" si="2"/>
        <v>0.49622641509433962</v>
      </c>
      <c r="G119">
        <f t="shared" si="3"/>
        <v>3</v>
      </c>
    </row>
    <row r="120" spans="1:7" x14ac:dyDescent="0.25">
      <c r="A120" t="s">
        <v>585</v>
      </c>
      <c r="B120" t="s">
        <v>242</v>
      </c>
      <c r="C120" t="s">
        <v>220</v>
      </c>
      <c r="D120" t="s">
        <v>243</v>
      </c>
      <c r="E120">
        <v>20.5</v>
      </c>
      <c r="F120" s="4">
        <f t="shared" si="2"/>
        <v>0.19622641509433963</v>
      </c>
      <c r="G120">
        <f t="shared" si="3"/>
        <v>1</v>
      </c>
    </row>
    <row r="121" spans="1:7" x14ac:dyDescent="0.25">
      <c r="A121" t="s">
        <v>585</v>
      </c>
      <c r="B121" t="s">
        <v>244</v>
      </c>
      <c r="C121" t="s">
        <v>220</v>
      </c>
      <c r="D121" t="s">
        <v>245</v>
      </c>
      <c r="E121">
        <v>27.6</v>
      </c>
      <c r="F121" s="4">
        <f t="shared" si="2"/>
        <v>0.46037735849056605</v>
      </c>
      <c r="G121">
        <f t="shared" si="3"/>
        <v>3</v>
      </c>
    </row>
    <row r="122" spans="1:7" x14ac:dyDescent="0.25">
      <c r="A122" t="s">
        <v>585</v>
      </c>
      <c r="B122" t="s">
        <v>256</v>
      </c>
      <c r="C122" t="s">
        <v>257</v>
      </c>
      <c r="D122" t="s">
        <v>258</v>
      </c>
      <c r="E122">
        <v>25.5</v>
      </c>
      <c r="F122" s="4">
        <f t="shared" si="2"/>
        <v>0.4</v>
      </c>
      <c r="G122">
        <f t="shared" si="3"/>
        <v>2</v>
      </c>
    </row>
    <row r="123" spans="1:7" x14ac:dyDescent="0.25">
      <c r="A123" t="s">
        <v>585</v>
      </c>
      <c r="B123" t="s">
        <v>259</v>
      </c>
      <c r="C123" t="s">
        <v>257</v>
      </c>
      <c r="D123" t="s">
        <v>260</v>
      </c>
      <c r="E123">
        <v>24.9</v>
      </c>
      <c r="F123" s="4">
        <f t="shared" si="2"/>
        <v>0.36603773584905658</v>
      </c>
      <c r="G123">
        <f t="shared" si="3"/>
        <v>2</v>
      </c>
    </row>
    <row r="124" spans="1:7" x14ac:dyDescent="0.25">
      <c r="A124" t="s">
        <v>585</v>
      </c>
      <c r="B124" t="s">
        <v>261</v>
      </c>
      <c r="C124" t="s">
        <v>257</v>
      </c>
      <c r="D124" t="s">
        <v>262</v>
      </c>
      <c r="E124">
        <v>9.3000000000000007</v>
      </c>
      <c r="F124" s="4">
        <f t="shared" si="2"/>
        <v>9.433962264150943E-3</v>
      </c>
      <c r="G124">
        <f t="shared" si="3"/>
        <v>1</v>
      </c>
    </row>
    <row r="125" spans="1:7" x14ac:dyDescent="0.25">
      <c r="A125" t="s">
        <v>585</v>
      </c>
      <c r="B125" t="s">
        <v>263</v>
      </c>
      <c r="C125" t="s">
        <v>257</v>
      </c>
      <c r="D125" t="s">
        <v>264</v>
      </c>
      <c r="E125">
        <v>34.299999999999997</v>
      </c>
      <c r="F125" s="4">
        <f t="shared" si="2"/>
        <v>0.78490566037735854</v>
      </c>
      <c r="G125">
        <f t="shared" si="3"/>
        <v>4</v>
      </c>
    </row>
    <row r="126" spans="1:7" x14ac:dyDescent="0.25">
      <c r="A126" t="s">
        <v>585</v>
      </c>
      <c r="B126" t="s">
        <v>265</v>
      </c>
      <c r="C126" t="s">
        <v>257</v>
      </c>
      <c r="D126" t="s">
        <v>266</v>
      </c>
      <c r="E126">
        <v>24.1</v>
      </c>
      <c r="F126" s="4">
        <f t="shared" si="2"/>
        <v>0.31698113207547168</v>
      </c>
      <c r="G126">
        <f t="shared" si="3"/>
        <v>2</v>
      </c>
    </row>
    <row r="127" spans="1:7" x14ac:dyDescent="0.25">
      <c r="A127" t="s">
        <v>585</v>
      </c>
      <c r="B127" t="s">
        <v>267</v>
      </c>
      <c r="C127" t="s">
        <v>257</v>
      </c>
      <c r="D127" t="s">
        <v>268</v>
      </c>
      <c r="E127">
        <v>17</v>
      </c>
      <c r="F127" s="4">
        <f t="shared" si="2"/>
        <v>7.3584905660377356E-2</v>
      </c>
      <c r="G127">
        <f t="shared" si="3"/>
        <v>1</v>
      </c>
    </row>
    <row r="128" spans="1:7" x14ac:dyDescent="0.25">
      <c r="A128" t="s">
        <v>585</v>
      </c>
      <c r="B128" t="s">
        <v>269</v>
      </c>
      <c r="C128" t="s">
        <v>270</v>
      </c>
      <c r="D128" t="s">
        <v>271</v>
      </c>
      <c r="E128">
        <v>44.1</v>
      </c>
      <c r="F128" s="4">
        <f t="shared" si="2"/>
        <v>0.94339622641509435</v>
      </c>
      <c r="G128">
        <f t="shared" si="3"/>
        <v>5</v>
      </c>
    </row>
    <row r="129" spans="1:7" x14ac:dyDescent="0.25">
      <c r="A129" t="s">
        <v>585</v>
      </c>
      <c r="B129" t="s">
        <v>272</v>
      </c>
      <c r="C129" t="s">
        <v>270</v>
      </c>
      <c r="D129" t="s">
        <v>273</v>
      </c>
      <c r="E129">
        <v>27.1</v>
      </c>
      <c r="F129" s="4">
        <f t="shared" si="2"/>
        <v>0.43773584905660379</v>
      </c>
      <c r="G129">
        <f t="shared" si="3"/>
        <v>3</v>
      </c>
    </row>
    <row r="130" spans="1:7" x14ac:dyDescent="0.25">
      <c r="A130" t="s">
        <v>585</v>
      </c>
      <c r="B130" t="s">
        <v>274</v>
      </c>
      <c r="C130" t="s">
        <v>270</v>
      </c>
      <c r="D130" t="s">
        <v>275</v>
      </c>
      <c r="E130">
        <v>20.3</v>
      </c>
      <c r="F130" s="4">
        <f t="shared" ref="F130:F193" si="4">_xlfn.RANK.AVG(E130,E$2:E$266,1)/COUNTIF(E$2:E$266,"&gt;0")</f>
        <v>0.19245283018867926</v>
      </c>
      <c r="G130">
        <f t="shared" si="3"/>
        <v>1</v>
      </c>
    </row>
    <row r="131" spans="1:7" x14ac:dyDescent="0.25">
      <c r="A131" t="s">
        <v>585</v>
      </c>
      <c r="B131" t="s">
        <v>276</v>
      </c>
      <c r="C131" t="s">
        <v>270</v>
      </c>
      <c r="D131" t="s">
        <v>277</v>
      </c>
      <c r="E131">
        <v>30.8</v>
      </c>
      <c r="F131" s="4">
        <f t="shared" si="4"/>
        <v>0.61132075471698111</v>
      </c>
      <c r="G131">
        <f t="shared" ref="G131:G194" si="5">FLOOR((F131+0.1999999999)/0.2,1)</f>
        <v>4</v>
      </c>
    </row>
    <row r="132" spans="1:7" x14ac:dyDescent="0.25">
      <c r="A132" t="s">
        <v>585</v>
      </c>
      <c r="B132" t="s">
        <v>282</v>
      </c>
      <c r="C132" t="s">
        <v>270</v>
      </c>
      <c r="D132" t="s">
        <v>283</v>
      </c>
      <c r="E132">
        <v>17.3</v>
      </c>
      <c r="F132" s="4">
        <f t="shared" si="4"/>
        <v>8.6792452830188674E-2</v>
      </c>
      <c r="G132">
        <f t="shared" si="5"/>
        <v>1</v>
      </c>
    </row>
    <row r="133" spans="1:7" x14ac:dyDescent="0.25">
      <c r="A133" t="s">
        <v>585</v>
      </c>
      <c r="B133" t="s">
        <v>290</v>
      </c>
      <c r="C133" t="s">
        <v>270</v>
      </c>
      <c r="D133" t="s">
        <v>291</v>
      </c>
      <c r="E133">
        <v>28.4</v>
      </c>
      <c r="F133" s="4">
        <f t="shared" si="4"/>
        <v>0.50943396226415094</v>
      </c>
      <c r="G133">
        <f t="shared" si="5"/>
        <v>3</v>
      </c>
    </row>
    <row r="134" spans="1:7" x14ac:dyDescent="0.25">
      <c r="A134" t="s">
        <v>585</v>
      </c>
      <c r="B134" t="s">
        <v>278</v>
      </c>
      <c r="C134" t="s">
        <v>270</v>
      </c>
      <c r="D134" t="s">
        <v>279</v>
      </c>
      <c r="E134">
        <v>20.100000000000001</v>
      </c>
      <c r="F134" s="4">
        <f t="shared" si="4"/>
        <v>0.18490566037735848</v>
      </c>
      <c r="G134">
        <f t="shared" si="5"/>
        <v>1</v>
      </c>
    </row>
    <row r="135" spans="1:7" x14ac:dyDescent="0.25">
      <c r="A135" t="s">
        <v>585</v>
      </c>
      <c r="B135" t="s">
        <v>280</v>
      </c>
      <c r="C135" t="s">
        <v>270</v>
      </c>
      <c r="D135" t="s">
        <v>281</v>
      </c>
      <c r="E135">
        <v>25.2</v>
      </c>
      <c r="F135" s="4">
        <f t="shared" si="4"/>
        <v>0.37735849056603776</v>
      </c>
      <c r="G135">
        <f t="shared" si="5"/>
        <v>2</v>
      </c>
    </row>
    <row r="136" spans="1:7" x14ac:dyDescent="0.25">
      <c r="A136" t="s">
        <v>585</v>
      </c>
      <c r="B136" t="s">
        <v>284</v>
      </c>
      <c r="C136" t="s">
        <v>270</v>
      </c>
      <c r="D136" t="s">
        <v>285</v>
      </c>
      <c r="E136">
        <v>36.299999999999997</v>
      </c>
      <c r="F136" s="4">
        <f t="shared" si="4"/>
        <v>0.85283018867924532</v>
      </c>
      <c r="G136">
        <f t="shared" si="5"/>
        <v>5</v>
      </c>
    </row>
    <row r="137" spans="1:7" x14ac:dyDescent="0.25">
      <c r="A137" t="s">
        <v>585</v>
      </c>
      <c r="B137" t="s">
        <v>286</v>
      </c>
      <c r="C137" t="s">
        <v>270</v>
      </c>
      <c r="D137" t="s">
        <v>287</v>
      </c>
      <c r="E137">
        <v>20.6</v>
      </c>
      <c r="F137" s="4">
        <f t="shared" si="4"/>
        <v>0.2</v>
      </c>
      <c r="G137">
        <f t="shared" si="5"/>
        <v>1</v>
      </c>
    </row>
    <row r="138" spans="1:7" x14ac:dyDescent="0.25">
      <c r="A138" t="s">
        <v>585</v>
      </c>
      <c r="B138" t="s">
        <v>288</v>
      </c>
      <c r="C138" t="s">
        <v>270</v>
      </c>
      <c r="D138" t="s">
        <v>289</v>
      </c>
      <c r="E138">
        <v>25.6</v>
      </c>
      <c r="F138" s="4">
        <f t="shared" si="4"/>
        <v>0.40943396226415096</v>
      </c>
      <c r="G138">
        <f t="shared" si="5"/>
        <v>3</v>
      </c>
    </row>
    <row r="139" spans="1:7" x14ac:dyDescent="0.25">
      <c r="A139" t="s">
        <v>585</v>
      </c>
      <c r="B139" t="s">
        <v>292</v>
      </c>
      <c r="C139" t="s">
        <v>293</v>
      </c>
      <c r="D139" t="s">
        <v>294</v>
      </c>
      <c r="E139">
        <v>41.6</v>
      </c>
      <c r="F139" s="4">
        <f t="shared" si="4"/>
        <v>0.92452830188679247</v>
      </c>
      <c r="G139">
        <f t="shared" si="5"/>
        <v>5</v>
      </c>
    </row>
    <row r="140" spans="1:7" x14ac:dyDescent="0.25">
      <c r="A140" t="s">
        <v>585</v>
      </c>
      <c r="B140" t="s">
        <v>295</v>
      </c>
      <c r="C140" t="s">
        <v>293</v>
      </c>
      <c r="D140" t="s">
        <v>296</v>
      </c>
      <c r="E140">
        <v>31.1</v>
      </c>
      <c r="F140" s="4">
        <f t="shared" si="4"/>
        <v>0.63207547169811318</v>
      </c>
      <c r="G140">
        <f t="shared" si="5"/>
        <v>4</v>
      </c>
    </row>
    <row r="141" spans="1:7" x14ac:dyDescent="0.25">
      <c r="A141" t="s">
        <v>585</v>
      </c>
      <c r="B141" t="s">
        <v>297</v>
      </c>
      <c r="C141" t="s">
        <v>293</v>
      </c>
      <c r="D141" t="s">
        <v>298</v>
      </c>
      <c r="E141">
        <v>26.7</v>
      </c>
      <c r="F141" s="4">
        <f t="shared" si="4"/>
        <v>0.43018867924528303</v>
      </c>
      <c r="G141">
        <f t="shared" si="5"/>
        <v>3</v>
      </c>
    </row>
    <row r="142" spans="1:7" x14ac:dyDescent="0.25">
      <c r="A142" t="s">
        <v>585</v>
      </c>
      <c r="B142" t="s">
        <v>299</v>
      </c>
      <c r="C142" t="s">
        <v>293</v>
      </c>
      <c r="D142" t="s">
        <v>300</v>
      </c>
      <c r="E142">
        <v>22.6</v>
      </c>
      <c r="F142" s="4">
        <f t="shared" si="4"/>
        <v>0.24528301886792453</v>
      </c>
      <c r="G142">
        <f t="shared" si="5"/>
        <v>2</v>
      </c>
    </row>
    <row r="143" spans="1:7" x14ac:dyDescent="0.25">
      <c r="A143" t="s">
        <v>585</v>
      </c>
      <c r="B143" t="s">
        <v>301</v>
      </c>
      <c r="C143" t="s">
        <v>293</v>
      </c>
      <c r="D143" t="s">
        <v>302</v>
      </c>
      <c r="E143">
        <v>32.9</v>
      </c>
      <c r="F143" s="4">
        <f t="shared" si="4"/>
        <v>0.71886792452830184</v>
      </c>
      <c r="G143">
        <f t="shared" si="5"/>
        <v>4</v>
      </c>
    </row>
    <row r="144" spans="1:7" x14ac:dyDescent="0.25">
      <c r="A144" t="s">
        <v>585</v>
      </c>
      <c r="B144" t="s">
        <v>303</v>
      </c>
      <c r="C144" t="s">
        <v>293</v>
      </c>
      <c r="D144" t="s">
        <v>304</v>
      </c>
      <c r="E144">
        <v>24.8</v>
      </c>
      <c r="F144" s="4">
        <f t="shared" si="4"/>
        <v>0.35660377358490564</v>
      </c>
      <c r="G144">
        <f t="shared" si="5"/>
        <v>2</v>
      </c>
    </row>
    <row r="145" spans="1:7" x14ac:dyDescent="0.25">
      <c r="A145" t="s">
        <v>585</v>
      </c>
      <c r="B145" t="s">
        <v>305</v>
      </c>
      <c r="C145" t="s">
        <v>293</v>
      </c>
      <c r="D145" t="s">
        <v>306</v>
      </c>
      <c r="E145">
        <v>29.9</v>
      </c>
      <c r="F145" s="4">
        <f t="shared" si="4"/>
        <v>0.56226415094339621</v>
      </c>
      <c r="G145">
        <f t="shared" si="5"/>
        <v>3</v>
      </c>
    </row>
    <row r="146" spans="1:7" x14ac:dyDescent="0.25">
      <c r="A146" t="s">
        <v>585</v>
      </c>
      <c r="B146" t="s">
        <v>307</v>
      </c>
      <c r="C146" t="s">
        <v>308</v>
      </c>
      <c r="D146" t="s">
        <v>309</v>
      </c>
      <c r="E146">
        <v>27.2</v>
      </c>
      <c r="F146" s="4">
        <f t="shared" si="4"/>
        <v>0.44528301886792454</v>
      </c>
      <c r="G146">
        <f t="shared" si="5"/>
        <v>3</v>
      </c>
    </row>
    <row r="147" spans="1:7" x14ac:dyDescent="0.25">
      <c r="A147" t="s">
        <v>585</v>
      </c>
      <c r="B147" t="s">
        <v>310</v>
      </c>
      <c r="C147" t="s">
        <v>308</v>
      </c>
      <c r="D147" t="s">
        <v>311</v>
      </c>
      <c r="E147">
        <v>22.5</v>
      </c>
      <c r="F147" s="4">
        <f t="shared" si="4"/>
        <v>0.23773584905660378</v>
      </c>
      <c r="G147">
        <f t="shared" si="5"/>
        <v>2</v>
      </c>
    </row>
    <row r="148" spans="1:7" x14ac:dyDescent="0.25">
      <c r="A148" t="s">
        <v>585</v>
      </c>
      <c r="B148" t="s">
        <v>312</v>
      </c>
      <c r="C148" t="s">
        <v>308</v>
      </c>
      <c r="D148" t="s">
        <v>313</v>
      </c>
      <c r="E148">
        <v>24.8</v>
      </c>
      <c r="F148" s="4">
        <f t="shared" si="4"/>
        <v>0.35660377358490564</v>
      </c>
      <c r="G148">
        <f t="shared" si="5"/>
        <v>2</v>
      </c>
    </row>
    <row r="149" spans="1:7" x14ac:dyDescent="0.25">
      <c r="A149" t="s">
        <v>585</v>
      </c>
      <c r="B149" t="s">
        <v>314</v>
      </c>
      <c r="C149" t="s">
        <v>308</v>
      </c>
      <c r="D149" t="s">
        <v>315</v>
      </c>
      <c r="E149">
        <v>31.5</v>
      </c>
      <c r="F149" s="4">
        <f t="shared" si="4"/>
        <v>0.65471698113207544</v>
      </c>
      <c r="G149">
        <f t="shared" si="5"/>
        <v>4</v>
      </c>
    </row>
    <row r="150" spans="1:7" x14ac:dyDescent="0.25">
      <c r="A150" t="s">
        <v>585</v>
      </c>
      <c r="B150" t="s">
        <v>316</v>
      </c>
      <c r="C150" t="s">
        <v>308</v>
      </c>
      <c r="D150" t="s">
        <v>317</v>
      </c>
      <c r="E150">
        <v>23.1</v>
      </c>
      <c r="F150" s="4">
        <f t="shared" si="4"/>
        <v>0.2660377358490566</v>
      </c>
      <c r="G150">
        <f t="shared" si="5"/>
        <v>2</v>
      </c>
    </row>
    <row r="151" spans="1:7" x14ac:dyDescent="0.25">
      <c r="A151" t="s">
        <v>585</v>
      </c>
      <c r="B151" t="s">
        <v>318</v>
      </c>
      <c r="C151" t="s">
        <v>308</v>
      </c>
      <c r="D151" t="s">
        <v>319</v>
      </c>
      <c r="E151">
        <v>42.9</v>
      </c>
      <c r="F151" s="4">
        <f t="shared" si="4"/>
        <v>0.9358490566037736</v>
      </c>
      <c r="G151">
        <f t="shared" si="5"/>
        <v>5</v>
      </c>
    </row>
    <row r="152" spans="1:7" x14ac:dyDescent="0.25">
      <c r="A152" t="s">
        <v>585</v>
      </c>
      <c r="B152" t="s">
        <v>320</v>
      </c>
      <c r="C152" t="s">
        <v>308</v>
      </c>
      <c r="D152" t="s">
        <v>321</v>
      </c>
      <c r="E152">
        <v>21.4</v>
      </c>
      <c r="F152" s="4">
        <f t="shared" si="4"/>
        <v>0.21320754716981133</v>
      </c>
      <c r="G152">
        <f t="shared" si="5"/>
        <v>2</v>
      </c>
    </row>
    <row r="153" spans="1:7" x14ac:dyDescent="0.25">
      <c r="A153" t="s">
        <v>585</v>
      </c>
      <c r="B153" t="s">
        <v>322</v>
      </c>
      <c r="C153" t="s">
        <v>308</v>
      </c>
      <c r="D153" t="s">
        <v>323</v>
      </c>
      <c r="E153">
        <v>41.4</v>
      </c>
      <c r="F153" s="4">
        <f t="shared" si="4"/>
        <v>0.92075471698113209</v>
      </c>
      <c r="G153">
        <f t="shared" si="5"/>
        <v>5</v>
      </c>
    </row>
    <row r="154" spans="1:7" x14ac:dyDescent="0.25">
      <c r="A154" t="s">
        <v>585</v>
      </c>
      <c r="B154" t="s">
        <v>357</v>
      </c>
      <c r="C154" t="s">
        <v>325</v>
      </c>
      <c r="D154" t="s">
        <v>358</v>
      </c>
      <c r="E154">
        <v>44.9</v>
      </c>
      <c r="F154" s="4">
        <f t="shared" si="4"/>
        <v>0.95094339622641511</v>
      </c>
      <c r="G154">
        <f t="shared" si="5"/>
        <v>5</v>
      </c>
    </row>
    <row r="155" spans="1:7" x14ac:dyDescent="0.25">
      <c r="A155" t="s">
        <v>585</v>
      </c>
      <c r="B155" t="s">
        <v>324</v>
      </c>
      <c r="C155" t="s">
        <v>325</v>
      </c>
      <c r="D155" t="s">
        <v>326</v>
      </c>
      <c r="E155">
        <v>33.6</v>
      </c>
      <c r="F155" s="4">
        <f t="shared" si="4"/>
        <v>0.74716981132075466</v>
      </c>
      <c r="G155">
        <f t="shared" si="5"/>
        <v>4</v>
      </c>
    </row>
    <row r="156" spans="1:7" x14ac:dyDescent="0.25">
      <c r="A156" t="s">
        <v>585</v>
      </c>
      <c r="B156" t="s">
        <v>327</v>
      </c>
      <c r="C156" t="s">
        <v>325</v>
      </c>
      <c r="D156" t="s">
        <v>328</v>
      </c>
      <c r="E156">
        <v>34.1</v>
      </c>
      <c r="F156" s="4">
        <f t="shared" si="4"/>
        <v>0.77169811320754722</v>
      </c>
      <c r="G156">
        <f t="shared" si="5"/>
        <v>4</v>
      </c>
    </row>
    <row r="157" spans="1:7" x14ac:dyDescent="0.25">
      <c r="A157" t="s">
        <v>585</v>
      </c>
      <c r="B157" t="s">
        <v>329</v>
      </c>
      <c r="C157" t="s">
        <v>325</v>
      </c>
      <c r="D157" t="s">
        <v>330</v>
      </c>
      <c r="E157">
        <v>25.4</v>
      </c>
      <c r="F157" s="4">
        <f t="shared" si="4"/>
        <v>0.39056603773584908</v>
      </c>
      <c r="G157">
        <f t="shared" si="5"/>
        <v>2</v>
      </c>
    </row>
    <row r="158" spans="1:7" x14ac:dyDescent="0.25">
      <c r="A158" t="s">
        <v>585</v>
      </c>
      <c r="B158" t="s">
        <v>331</v>
      </c>
      <c r="C158" t="s">
        <v>325</v>
      </c>
      <c r="D158" t="s">
        <v>332</v>
      </c>
      <c r="E158">
        <v>23.5</v>
      </c>
      <c r="F158" s="4">
        <f t="shared" si="4"/>
        <v>0.28113207547169811</v>
      </c>
      <c r="G158">
        <f t="shared" si="5"/>
        <v>2</v>
      </c>
    </row>
    <row r="159" spans="1:7" x14ac:dyDescent="0.25">
      <c r="A159" t="s">
        <v>585</v>
      </c>
      <c r="B159" t="s">
        <v>367</v>
      </c>
      <c r="C159" t="s">
        <v>325</v>
      </c>
      <c r="D159" t="s">
        <v>368</v>
      </c>
      <c r="E159">
        <v>17.600000000000001</v>
      </c>
      <c r="F159" s="4">
        <f t="shared" si="4"/>
        <v>0.11132075471698114</v>
      </c>
      <c r="G159">
        <f t="shared" si="5"/>
        <v>1</v>
      </c>
    </row>
    <row r="160" spans="1:7" x14ac:dyDescent="0.25">
      <c r="A160" t="s">
        <v>585</v>
      </c>
      <c r="B160" t="s">
        <v>333</v>
      </c>
      <c r="C160" t="s">
        <v>325</v>
      </c>
      <c r="D160" t="s">
        <v>334</v>
      </c>
      <c r="E160">
        <v>22.2</v>
      </c>
      <c r="F160" s="4">
        <f t="shared" si="4"/>
        <v>0.22641509433962265</v>
      </c>
      <c r="G160">
        <f t="shared" si="5"/>
        <v>2</v>
      </c>
    </row>
    <row r="161" spans="1:7" x14ac:dyDescent="0.25">
      <c r="A161" t="s">
        <v>585</v>
      </c>
      <c r="B161" t="s">
        <v>335</v>
      </c>
      <c r="C161" t="s">
        <v>325</v>
      </c>
      <c r="D161" t="s">
        <v>336</v>
      </c>
      <c r="E161">
        <v>34</v>
      </c>
      <c r="F161" s="4">
        <f t="shared" si="4"/>
        <v>0.76037735849056609</v>
      </c>
      <c r="G161">
        <f t="shared" si="5"/>
        <v>4</v>
      </c>
    </row>
    <row r="162" spans="1:7" x14ac:dyDescent="0.25">
      <c r="A162" t="s">
        <v>585</v>
      </c>
      <c r="B162" t="s">
        <v>337</v>
      </c>
      <c r="C162" t="s">
        <v>325</v>
      </c>
      <c r="D162" t="s">
        <v>338</v>
      </c>
      <c r="E162">
        <v>33.299999999999997</v>
      </c>
      <c r="F162" s="4">
        <f t="shared" si="4"/>
        <v>0.73396226415094334</v>
      </c>
      <c r="G162">
        <f t="shared" si="5"/>
        <v>4</v>
      </c>
    </row>
    <row r="163" spans="1:7" x14ac:dyDescent="0.25">
      <c r="A163" t="s">
        <v>585</v>
      </c>
      <c r="B163" t="s">
        <v>355</v>
      </c>
      <c r="C163" t="s">
        <v>325</v>
      </c>
      <c r="D163" t="s">
        <v>356</v>
      </c>
      <c r="E163">
        <v>40.799999999999997</v>
      </c>
      <c r="F163" s="4">
        <f t="shared" si="4"/>
        <v>0.91698113207547172</v>
      </c>
      <c r="G163">
        <f t="shared" si="5"/>
        <v>5</v>
      </c>
    </row>
    <row r="164" spans="1:7" x14ac:dyDescent="0.25">
      <c r="A164" t="s">
        <v>585</v>
      </c>
      <c r="B164" t="s">
        <v>339</v>
      </c>
      <c r="C164" t="s">
        <v>325</v>
      </c>
      <c r="D164" t="s">
        <v>340</v>
      </c>
      <c r="E164">
        <v>27.8</v>
      </c>
      <c r="F164" s="4">
        <f t="shared" si="4"/>
        <v>0.48113207547169812</v>
      </c>
      <c r="G164">
        <f t="shared" si="5"/>
        <v>3</v>
      </c>
    </row>
    <row r="165" spans="1:7" x14ac:dyDescent="0.25">
      <c r="A165" t="s">
        <v>585</v>
      </c>
      <c r="B165" t="s">
        <v>341</v>
      </c>
      <c r="C165" t="s">
        <v>325</v>
      </c>
      <c r="D165" t="s">
        <v>342</v>
      </c>
      <c r="E165">
        <v>49.7</v>
      </c>
      <c r="F165" s="4">
        <f t="shared" si="4"/>
        <v>0.97735849056603774</v>
      </c>
      <c r="G165">
        <f t="shared" si="5"/>
        <v>5</v>
      </c>
    </row>
    <row r="166" spans="1:7" x14ac:dyDescent="0.25">
      <c r="A166" t="s">
        <v>585</v>
      </c>
      <c r="B166" t="s">
        <v>343</v>
      </c>
      <c r="C166" t="s">
        <v>325</v>
      </c>
      <c r="D166" t="s">
        <v>344</v>
      </c>
      <c r="E166">
        <v>34.1</v>
      </c>
      <c r="F166" s="4">
        <f t="shared" si="4"/>
        <v>0.77169811320754722</v>
      </c>
      <c r="G166">
        <f t="shared" si="5"/>
        <v>4</v>
      </c>
    </row>
    <row r="167" spans="1:7" x14ac:dyDescent="0.25">
      <c r="A167" t="s">
        <v>585</v>
      </c>
      <c r="B167" t="s">
        <v>345</v>
      </c>
      <c r="C167" t="s">
        <v>325</v>
      </c>
      <c r="D167" t="s">
        <v>346</v>
      </c>
      <c r="E167">
        <v>35</v>
      </c>
      <c r="F167" s="4">
        <f t="shared" si="4"/>
        <v>0.80566037735849061</v>
      </c>
      <c r="G167">
        <f t="shared" si="5"/>
        <v>5</v>
      </c>
    </row>
    <row r="168" spans="1:7" x14ac:dyDescent="0.25">
      <c r="A168" t="s">
        <v>585</v>
      </c>
      <c r="B168" t="s">
        <v>361</v>
      </c>
      <c r="C168" t="s">
        <v>325</v>
      </c>
      <c r="D168" t="s">
        <v>362</v>
      </c>
      <c r="E168">
        <v>34.799999999999997</v>
      </c>
      <c r="F168" s="4">
        <f t="shared" si="4"/>
        <v>0.79811320754716986</v>
      </c>
      <c r="G168">
        <f t="shared" si="5"/>
        <v>4</v>
      </c>
    </row>
    <row r="169" spans="1:7" x14ac:dyDescent="0.25">
      <c r="A169" t="s">
        <v>585</v>
      </c>
      <c r="B169" t="s">
        <v>359</v>
      </c>
      <c r="C169" t="s">
        <v>325</v>
      </c>
      <c r="D169" t="s">
        <v>360</v>
      </c>
      <c r="E169">
        <v>36.200000000000003</v>
      </c>
      <c r="F169" s="4">
        <f t="shared" si="4"/>
        <v>0.84528301886792456</v>
      </c>
      <c r="G169">
        <f t="shared" si="5"/>
        <v>5</v>
      </c>
    </row>
    <row r="170" spans="1:7" x14ac:dyDescent="0.25">
      <c r="A170" t="s">
        <v>585</v>
      </c>
      <c r="B170" t="s">
        <v>347</v>
      </c>
      <c r="C170" t="s">
        <v>325</v>
      </c>
      <c r="D170" t="s">
        <v>348</v>
      </c>
      <c r="E170">
        <v>33.200000000000003</v>
      </c>
      <c r="F170" s="4">
        <f t="shared" si="4"/>
        <v>0.72830188679245278</v>
      </c>
      <c r="G170">
        <f t="shared" si="5"/>
        <v>4</v>
      </c>
    </row>
    <row r="171" spans="1:7" x14ac:dyDescent="0.25">
      <c r="A171" t="s">
        <v>585</v>
      </c>
      <c r="B171" t="s">
        <v>349</v>
      </c>
      <c r="C171" t="s">
        <v>325</v>
      </c>
      <c r="D171" t="s">
        <v>350</v>
      </c>
      <c r="E171">
        <v>28.9</v>
      </c>
      <c r="F171" s="4">
        <f t="shared" si="4"/>
        <v>0.52830188679245282</v>
      </c>
      <c r="G171">
        <f t="shared" si="5"/>
        <v>3</v>
      </c>
    </row>
    <row r="172" spans="1:7" x14ac:dyDescent="0.25">
      <c r="A172" t="s">
        <v>585</v>
      </c>
      <c r="B172" t="s">
        <v>351</v>
      </c>
      <c r="C172" t="s">
        <v>325</v>
      </c>
      <c r="D172" t="s">
        <v>352</v>
      </c>
      <c r="E172">
        <v>31</v>
      </c>
      <c r="F172" s="4">
        <f t="shared" si="4"/>
        <v>0.62452830188679243</v>
      </c>
      <c r="G172">
        <f t="shared" si="5"/>
        <v>4</v>
      </c>
    </row>
    <row r="173" spans="1:7" x14ac:dyDescent="0.25">
      <c r="A173" t="s">
        <v>585</v>
      </c>
      <c r="B173" t="s">
        <v>353</v>
      </c>
      <c r="C173" t="s">
        <v>325</v>
      </c>
      <c r="D173" t="s">
        <v>354</v>
      </c>
      <c r="E173">
        <v>30.1</v>
      </c>
      <c r="F173" s="4">
        <f t="shared" si="4"/>
        <v>0.5811320754716981</v>
      </c>
      <c r="G173">
        <f t="shared" si="5"/>
        <v>3</v>
      </c>
    </row>
    <row r="174" spans="1:7" x14ac:dyDescent="0.25">
      <c r="A174" t="s">
        <v>585</v>
      </c>
      <c r="B174" t="s">
        <v>363</v>
      </c>
      <c r="C174" t="s">
        <v>325</v>
      </c>
      <c r="D174" t="s">
        <v>364</v>
      </c>
      <c r="E174">
        <v>36.700000000000003</v>
      </c>
      <c r="F174" s="4">
        <f t="shared" si="4"/>
        <v>0.8716981132075472</v>
      </c>
      <c r="G174">
        <f t="shared" si="5"/>
        <v>5</v>
      </c>
    </row>
    <row r="175" spans="1:7" x14ac:dyDescent="0.25">
      <c r="A175" t="s">
        <v>585</v>
      </c>
      <c r="B175" t="s">
        <v>365</v>
      </c>
      <c r="C175" t="s">
        <v>325</v>
      </c>
      <c r="D175" t="s">
        <v>366</v>
      </c>
      <c r="E175">
        <v>32.200000000000003</v>
      </c>
      <c r="F175" s="4">
        <f t="shared" si="4"/>
        <v>0.69056603773584901</v>
      </c>
      <c r="G175">
        <f t="shared" si="5"/>
        <v>4</v>
      </c>
    </row>
    <row r="176" spans="1:7" x14ac:dyDescent="0.25">
      <c r="A176" t="s">
        <v>585</v>
      </c>
      <c r="B176" t="s">
        <v>384</v>
      </c>
      <c r="C176" t="s">
        <v>370</v>
      </c>
      <c r="D176" t="s">
        <v>385</v>
      </c>
      <c r="E176">
        <v>28.3</v>
      </c>
      <c r="F176" s="4">
        <f t="shared" si="4"/>
        <v>0.50188679245283019</v>
      </c>
      <c r="G176">
        <f t="shared" si="5"/>
        <v>3</v>
      </c>
    </row>
    <row r="177" spans="1:7" x14ac:dyDescent="0.25">
      <c r="A177" t="s">
        <v>585</v>
      </c>
      <c r="B177" t="s">
        <v>369</v>
      </c>
      <c r="C177" t="s">
        <v>370</v>
      </c>
      <c r="D177" t="s">
        <v>371</v>
      </c>
      <c r="E177">
        <v>31.8</v>
      </c>
      <c r="F177" s="4">
        <f t="shared" si="4"/>
        <v>0.67358490566037732</v>
      </c>
      <c r="G177">
        <f t="shared" si="5"/>
        <v>4</v>
      </c>
    </row>
    <row r="178" spans="1:7" x14ac:dyDescent="0.25">
      <c r="A178" t="s">
        <v>585</v>
      </c>
      <c r="B178" t="s">
        <v>372</v>
      </c>
      <c r="C178" t="s">
        <v>370</v>
      </c>
      <c r="D178" t="s">
        <v>373</v>
      </c>
      <c r="E178">
        <v>17.5</v>
      </c>
      <c r="F178" s="4">
        <f t="shared" si="4"/>
        <v>0.1</v>
      </c>
      <c r="G178">
        <f t="shared" si="5"/>
        <v>1</v>
      </c>
    </row>
    <row r="179" spans="1:7" x14ac:dyDescent="0.25">
      <c r="A179" t="s">
        <v>585</v>
      </c>
      <c r="B179" t="s">
        <v>376</v>
      </c>
      <c r="C179" t="s">
        <v>370</v>
      </c>
      <c r="D179" t="s">
        <v>377</v>
      </c>
      <c r="E179">
        <v>24.8</v>
      </c>
      <c r="F179" s="4">
        <f t="shared" si="4"/>
        <v>0.35660377358490564</v>
      </c>
      <c r="G179">
        <f t="shared" si="5"/>
        <v>2</v>
      </c>
    </row>
    <row r="180" spans="1:7" x14ac:dyDescent="0.25">
      <c r="A180" t="s">
        <v>585</v>
      </c>
      <c r="B180" t="s">
        <v>378</v>
      </c>
      <c r="C180" t="s">
        <v>370</v>
      </c>
      <c r="D180" t="s">
        <v>379</v>
      </c>
      <c r="E180">
        <v>19.100000000000001</v>
      </c>
      <c r="F180" s="4">
        <f t="shared" si="4"/>
        <v>0.14339622641509434</v>
      </c>
      <c r="G180">
        <f t="shared" si="5"/>
        <v>1</v>
      </c>
    </row>
    <row r="181" spans="1:7" x14ac:dyDescent="0.25">
      <c r="A181" t="s">
        <v>585</v>
      </c>
      <c r="B181" t="s">
        <v>380</v>
      </c>
      <c r="C181" t="s">
        <v>370</v>
      </c>
      <c r="D181" t="s">
        <v>381</v>
      </c>
      <c r="E181">
        <v>19.2</v>
      </c>
      <c r="F181" s="4">
        <f t="shared" si="4"/>
        <v>0.1490566037735849</v>
      </c>
      <c r="G181">
        <f t="shared" si="5"/>
        <v>1</v>
      </c>
    </row>
    <row r="182" spans="1:7" x14ac:dyDescent="0.25">
      <c r="A182" t="s">
        <v>585</v>
      </c>
      <c r="B182" t="s">
        <v>382</v>
      </c>
      <c r="C182" t="s">
        <v>370</v>
      </c>
      <c r="D182" t="s">
        <v>383</v>
      </c>
      <c r="E182">
        <v>24</v>
      </c>
      <c r="F182" s="4">
        <f t="shared" si="4"/>
        <v>0.30566037735849055</v>
      </c>
      <c r="G182">
        <f t="shared" si="5"/>
        <v>2</v>
      </c>
    </row>
    <row r="183" spans="1:7" x14ac:dyDescent="0.25">
      <c r="A183" t="s">
        <v>585</v>
      </c>
      <c r="B183" t="s">
        <v>386</v>
      </c>
      <c r="C183" t="s">
        <v>370</v>
      </c>
      <c r="D183" t="s">
        <v>387</v>
      </c>
      <c r="E183">
        <v>25.5</v>
      </c>
      <c r="F183" s="4">
        <f t="shared" si="4"/>
        <v>0.4</v>
      </c>
      <c r="G183">
        <f t="shared" si="5"/>
        <v>2</v>
      </c>
    </row>
    <row r="184" spans="1:7" x14ac:dyDescent="0.25">
      <c r="A184" t="s">
        <v>585</v>
      </c>
      <c r="B184" t="s">
        <v>374</v>
      </c>
      <c r="C184" t="s">
        <v>370</v>
      </c>
      <c r="D184" t="s">
        <v>375</v>
      </c>
      <c r="E184">
        <v>27.7</v>
      </c>
      <c r="F184" s="4">
        <f t="shared" si="4"/>
        <v>0.46981132075471699</v>
      </c>
      <c r="G184">
        <f t="shared" si="5"/>
        <v>3</v>
      </c>
    </row>
    <row r="185" spans="1:7" x14ac:dyDescent="0.25">
      <c r="A185" t="s">
        <v>585</v>
      </c>
      <c r="B185" t="s">
        <v>388</v>
      </c>
      <c r="C185" t="s">
        <v>370</v>
      </c>
      <c r="D185" t="s">
        <v>389</v>
      </c>
      <c r="E185">
        <v>35.799999999999997</v>
      </c>
      <c r="F185" s="4">
        <f t="shared" si="4"/>
        <v>0.83018867924528306</v>
      </c>
      <c r="G185">
        <f t="shared" si="5"/>
        <v>5</v>
      </c>
    </row>
    <row r="186" spans="1:7" x14ac:dyDescent="0.25">
      <c r="A186" t="s">
        <v>585</v>
      </c>
      <c r="B186" t="s">
        <v>390</v>
      </c>
      <c r="C186" t="s">
        <v>391</v>
      </c>
      <c r="D186" t="s">
        <v>392</v>
      </c>
      <c r="E186">
        <v>27.7</v>
      </c>
      <c r="F186" s="4">
        <f t="shared" si="4"/>
        <v>0.46981132075471699</v>
      </c>
      <c r="G186">
        <f t="shared" si="5"/>
        <v>3</v>
      </c>
    </row>
    <row r="187" spans="1:7" x14ac:dyDescent="0.25">
      <c r="A187" t="s">
        <v>585</v>
      </c>
      <c r="B187" t="s">
        <v>393</v>
      </c>
      <c r="C187" t="s">
        <v>391</v>
      </c>
      <c r="D187" t="s">
        <v>394</v>
      </c>
      <c r="E187">
        <v>24</v>
      </c>
      <c r="F187" s="4">
        <f t="shared" si="4"/>
        <v>0.30566037735849055</v>
      </c>
      <c r="G187">
        <f t="shared" si="5"/>
        <v>2</v>
      </c>
    </row>
    <row r="188" spans="1:7" x14ac:dyDescent="0.25">
      <c r="A188" t="s">
        <v>585</v>
      </c>
      <c r="B188" t="s">
        <v>395</v>
      </c>
      <c r="C188" t="s">
        <v>391</v>
      </c>
      <c r="D188" t="s">
        <v>396</v>
      </c>
      <c r="E188">
        <v>27.3</v>
      </c>
      <c r="F188" s="4">
        <f t="shared" si="4"/>
        <v>0.45283018867924529</v>
      </c>
      <c r="G188">
        <f t="shared" si="5"/>
        <v>3</v>
      </c>
    </row>
    <row r="189" spans="1:7" x14ac:dyDescent="0.25">
      <c r="A189" t="s">
        <v>585</v>
      </c>
      <c r="B189" t="s">
        <v>397</v>
      </c>
      <c r="C189" t="s">
        <v>391</v>
      </c>
      <c r="D189" t="s">
        <v>398</v>
      </c>
      <c r="E189">
        <v>14.7</v>
      </c>
      <c r="F189" s="4">
        <f t="shared" si="4"/>
        <v>4.5283018867924525E-2</v>
      </c>
      <c r="G189">
        <f t="shared" si="5"/>
        <v>1</v>
      </c>
    </row>
    <row r="190" spans="1:7" x14ac:dyDescent="0.25">
      <c r="A190" t="s">
        <v>585</v>
      </c>
      <c r="B190" t="s">
        <v>399</v>
      </c>
      <c r="C190" t="s">
        <v>391</v>
      </c>
      <c r="D190" t="s">
        <v>400</v>
      </c>
      <c r="E190">
        <v>36.299999999999997</v>
      </c>
      <c r="F190" s="4">
        <f t="shared" si="4"/>
        <v>0.85283018867924532</v>
      </c>
      <c r="G190">
        <f t="shared" si="5"/>
        <v>5</v>
      </c>
    </row>
    <row r="191" spans="1:7" x14ac:dyDescent="0.25">
      <c r="A191" t="s">
        <v>585</v>
      </c>
      <c r="B191" t="s">
        <v>401</v>
      </c>
      <c r="C191" t="s">
        <v>391</v>
      </c>
      <c r="D191" t="s">
        <v>402</v>
      </c>
      <c r="E191">
        <v>36.1</v>
      </c>
      <c r="F191" s="4">
        <f t="shared" si="4"/>
        <v>0.84150943396226419</v>
      </c>
      <c r="G191">
        <f t="shared" si="5"/>
        <v>5</v>
      </c>
    </row>
    <row r="192" spans="1:7" x14ac:dyDescent="0.25">
      <c r="A192" t="s">
        <v>585</v>
      </c>
      <c r="B192" t="s">
        <v>403</v>
      </c>
      <c r="C192" t="s">
        <v>391</v>
      </c>
      <c r="D192" t="s">
        <v>404</v>
      </c>
      <c r="E192">
        <v>30</v>
      </c>
      <c r="F192" s="4">
        <f t="shared" si="4"/>
        <v>0.57169811320754715</v>
      </c>
      <c r="G192">
        <f t="shared" si="5"/>
        <v>3</v>
      </c>
    </row>
    <row r="193" spans="1:7" x14ac:dyDescent="0.25">
      <c r="A193" t="s">
        <v>585</v>
      </c>
      <c r="B193" t="s">
        <v>405</v>
      </c>
      <c r="C193" t="s">
        <v>406</v>
      </c>
      <c r="D193" t="s">
        <v>407</v>
      </c>
      <c r="E193">
        <v>24.7</v>
      </c>
      <c r="F193" s="4">
        <f t="shared" si="4"/>
        <v>0.34528301886792451</v>
      </c>
      <c r="G193">
        <f t="shared" si="5"/>
        <v>2</v>
      </c>
    </row>
    <row r="194" spans="1:7" x14ac:dyDescent="0.25">
      <c r="A194" t="s">
        <v>585</v>
      </c>
      <c r="B194" t="s">
        <v>408</v>
      </c>
      <c r="C194" t="s">
        <v>406</v>
      </c>
      <c r="D194" t="s">
        <v>409</v>
      </c>
      <c r="E194">
        <v>25.3</v>
      </c>
      <c r="F194" s="4">
        <f t="shared" ref="F194:F257" si="6">_xlfn.RANK.AVG(E194,E$2:E$266,1)/COUNTIF(E$2:E$266,"&gt;0")</f>
        <v>0.38301886792452833</v>
      </c>
      <c r="G194">
        <f t="shared" si="5"/>
        <v>2</v>
      </c>
    </row>
    <row r="195" spans="1:7" x14ac:dyDescent="0.25">
      <c r="A195" t="s">
        <v>585</v>
      </c>
      <c r="B195" t="s">
        <v>410</v>
      </c>
      <c r="C195" t="s">
        <v>406</v>
      </c>
      <c r="D195" t="s">
        <v>411</v>
      </c>
      <c r="E195">
        <v>29.3</v>
      </c>
      <c r="F195" s="4">
        <f t="shared" si="6"/>
        <v>0.53773584905660377</v>
      </c>
      <c r="G195">
        <f t="shared" ref="G195:G258" si="7">FLOOR((F195+0.1999999999)/0.2,1)</f>
        <v>3</v>
      </c>
    </row>
    <row r="196" spans="1:7" x14ac:dyDescent="0.25">
      <c r="A196" t="s">
        <v>585</v>
      </c>
      <c r="B196" t="s">
        <v>412</v>
      </c>
      <c r="C196" t="s">
        <v>406</v>
      </c>
      <c r="D196" t="s">
        <v>413</v>
      </c>
      <c r="E196">
        <v>19.7</v>
      </c>
      <c r="F196" s="4">
        <f t="shared" si="6"/>
        <v>0.16603773584905659</v>
      </c>
      <c r="G196">
        <f t="shared" si="7"/>
        <v>1</v>
      </c>
    </row>
    <row r="197" spans="1:7" x14ac:dyDescent="0.25">
      <c r="A197" t="s">
        <v>585</v>
      </c>
      <c r="B197" t="s">
        <v>414</v>
      </c>
      <c r="C197" t="s">
        <v>415</v>
      </c>
      <c r="D197" t="s">
        <v>416</v>
      </c>
      <c r="E197">
        <v>56.8</v>
      </c>
      <c r="F197" s="4">
        <f t="shared" si="6"/>
        <v>1</v>
      </c>
      <c r="G197">
        <f t="shared" si="7"/>
        <v>5</v>
      </c>
    </row>
    <row r="198" spans="1:7" x14ac:dyDescent="0.25">
      <c r="A198" t="s">
        <v>585</v>
      </c>
      <c r="B198" t="s">
        <v>417</v>
      </c>
      <c r="C198" t="s">
        <v>415</v>
      </c>
      <c r="D198" t="s">
        <v>418</v>
      </c>
      <c r="E198">
        <v>39.799999999999997</v>
      </c>
      <c r="F198" s="4">
        <f t="shared" si="6"/>
        <v>0.90943396226415096</v>
      </c>
      <c r="G198">
        <f t="shared" si="7"/>
        <v>5</v>
      </c>
    </row>
    <row r="199" spans="1:7" x14ac:dyDescent="0.25">
      <c r="A199" t="s">
        <v>585</v>
      </c>
      <c r="B199" t="s">
        <v>419</v>
      </c>
      <c r="C199" t="s">
        <v>415</v>
      </c>
      <c r="D199" t="s">
        <v>420</v>
      </c>
      <c r="E199">
        <v>35</v>
      </c>
      <c r="F199" s="4">
        <f t="shared" si="6"/>
        <v>0.80566037735849061</v>
      </c>
      <c r="G199">
        <f t="shared" si="7"/>
        <v>5</v>
      </c>
    </row>
    <row r="200" spans="1:7" x14ac:dyDescent="0.25">
      <c r="A200" t="s">
        <v>585</v>
      </c>
      <c r="B200" t="s">
        <v>421</v>
      </c>
      <c r="C200" t="s">
        <v>415</v>
      </c>
      <c r="D200" t="s">
        <v>422</v>
      </c>
      <c r="E200">
        <v>49.6</v>
      </c>
      <c r="F200" s="4">
        <f t="shared" si="6"/>
        <v>0.97358490566037736</v>
      </c>
      <c r="G200">
        <f t="shared" si="7"/>
        <v>5</v>
      </c>
    </row>
    <row r="201" spans="1:7" x14ac:dyDescent="0.25">
      <c r="A201" t="s">
        <v>585</v>
      </c>
      <c r="B201" t="s">
        <v>423</v>
      </c>
      <c r="C201" t="s">
        <v>415</v>
      </c>
      <c r="D201" t="s">
        <v>424</v>
      </c>
      <c r="E201">
        <v>51.1</v>
      </c>
      <c r="F201" s="4">
        <f t="shared" si="6"/>
        <v>0.98867924528301887</v>
      </c>
      <c r="G201">
        <f t="shared" si="7"/>
        <v>5</v>
      </c>
    </row>
    <row r="202" spans="1:7" x14ac:dyDescent="0.25">
      <c r="A202" t="s">
        <v>585</v>
      </c>
      <c r="B202" t="s">
        <v>425</v>
      </c>
      <c r="C202" t="s">
        <v>415</v>
      </c>
      <c r="D202" t="s">
        <v>426</v>
      </c>
      <c r="E202">
        <v>30.4</v>
      </c>
      <c r="F202" s="4">
        <f t="shared" si="6"/>
        <v>0.5962264150943396</v>
      </c>
      <c r="G202">
        <f t="shared" si="7"/>
        <v>3</v>
      </c>
    </row>
    <row r="203" spans="1:7" x14ac:dyDescent="0.25">
      <c r="A203" t="s">
        <v>585</v>
      </c>
      <c r="B203" t="s">
        <v>427</v>
      </c>
      <c r="C203" t="s">
        <v>415</v>
      </c>
      <c r="D203" t="s">
        <v>428</v>
      </c>
      <c r="E203">
        <v>51.4</v>
      </c>
      <c r="F203" s="4">
        <f t="shared" si="6"/>
        <v>0.99245283018867925</v>
      </c>
      <c r="G203">
        <f t="shared" si="7"/>
        <v>5</v>
      </c>
    </row>
    <row r="204" spans="1:7" x14ac:dyDescent="0.25">
      <c r="A204" t="s">
        <v>585</v>
      </c>
      <c r="B204" t="s">
        <v>429</v>
      </c>
      <c r="C204" t="s">
        <v>415</v>
      </c>
      <c r="D204" t="s">
        <v>430</v>
      </c>
      <c r="E204">
        <v>50.8</v>
      </c>
      <c r="F204" s="4">
        <f t="shared" si="6"/>
        <v>0.98490566037735849</v>
      </c>
      <c r="G204">
        <f t="shared" si="7"/>
        <v>5</v>
      </c>
    </row>
    <row r="205" spans="1:7" x14ac:dyDescent="0.25">
      <c r="A205" t="s">
        <v>585</v>
      </c>
      <c r="B205" t="s">
        <v>431</v>
      </c>
      <c r="C205" t="s">
        <v>415</v>
      </c>
      <c r="D205" t="s">
        <v>432</v>
      </c>
      <c r="E205">
        <v>42</v>
      </c>
      <c r="F205" s="4">
        <f t="shared" si="6"/>
        <v>0.92830188679245285</v>
      </c>
      <c r="G205">
        <f t="shared" si="7"/>
        <v>5</v>
      </c>
    </row>
    <row r="206" spans="1:7" x14ac:dyDescent="0.25">
      <c r="A206" t="s">
        <v>585</v>
      </c>
      <c r="B206" t="s">
        <v>433</v>
      </c>
      <c r="C206" t="s">
        <v>415</v>
      </c>
      <c r="D206" t="s">
        <v>434</v>
      </c>
      <c r="E206">
        <v>32.299999999999997</v>
      </c>
      <c r="F206" s="4">
        <f t="shared" si="6"/>
        <v>0.69622641509433958</v>
      </c>
      <c r="G206">
        <f t="shared" si="7"/>
        <v>4</v>
      </c>
    </row>
    <row r="207" spans="1:7" x14ac:dyDescent="0.25">
      <c r="A207" t="s">
        <v>585</v>
      </c>
      <c r="B207" t="s">
        <v>435</v>
      </c>
      <c r="C207" t="s">
        <v>436</v>
      </c>
      <c r="D207" t="s">
        <v>437</v>
      </c>
      <c r="E207">
        <v>50.1</v>
      </c>
      <c r="F207" s="4">
        <f t="shared" si="6"/>
        <v>0.98113207547169812</v>
      </c>
      <c r="G207">
        <f t="shared" si="7"/>
        <v>5</v>
      </c>
    </row>
    <row r="208" spans="1:7" x14ac:dyDescent="0.25">
      <c r="A208" t="s">
        <v>585</v>
      </c>
      <c r="B208" t="s">
        <v>438</v>
      </c>
      <c r="C208" t="s">
        <v>439</v>
      </c>
      <c r="D208" t="s">
        <v>440</v>
      </c>
      <c r="E208">
        <v>15.8</v>
      </c>
      <c r="F208" s="4">
        <f t="shared" si="6"/>
        <v>5.849056603773585E-2</v>
      </c>
      <c r="G208">
        <f t="shared" si="7"/>
        <v>1</v>
      </c>
    </row>
    <row r="209" spans="1:7" x14ac:dyDescent="0.25">
      <c r="A209" t="s">
        <v>585</v>
      </c>
      <c r="B209" t="s">
        <v>457</v>
      </c>
      <c r="C209" t="s">
        <v>439</v>
      </c>
      <c r="D209" t="s">
        <v>458</v>
      </c>
      <c r="E209">
        <v>17.8</v>
      </c>
      <c r="F209" s="4">
        <f t="shared" si="6"/>
        <v>0.12075471698113208</v>
      </c>
      <c r="G209">
        <f t="shared" si="7"/>
        <v>1</v>
      </c>
    </row>
    <row r="210" spans="1:7" x14ac:dyDescent="0.25">
      <c r="A210" t="s">
        <v>585</v>
      </c>
      <c r="B210" t="s">
        <v>441</v>
      </c>
      <c r="C210" t="s">
        <v>439</v>
      </c>
      <c r="D210" t="s">
        <v>442</v>
      </c>
      <c r="E210">
        <v>24.3</v>
      </c>
      <c r="F210" s="4">
        <f t="shared" si="6"/>
        <v>0.330188679245283</v>
      </c>
      <c r="G210">
        <f t="shared" si="7"/>
        <v>2</v>
      </c>
    </row>
    <row r="211" spans="1:7" x14ac:dyDescent="0.25">
      <c r="A211" t="s">
        <v>585</v>
      </c>
      <c r="B211" t="s">
        <v>443</v>
      </c>
      <c r="C211" t="s">
        <v>439</v>
      </c>
      <c r="D211" t="s">
        <v>444</v>
      </c>
      <c r="E211">
        <v>34.1</v>
      </c>
      <c r="F211" s="4">
        <f t="shared" si="6"/>
        <v>0.77169811320754722</v>
      </c>
      <c r="G211">
        <f t="shared" si="7"/>
        <v>4</v>
      </c>
    </row>
    <row r="212" spans="1:7" x14ac:dyDescent="0.25">
      <c r="A212" t="s">
        <v>585</v>
      </c>
      <c r="B212" t="s">
        <v>445</v>
      </c>
      <c r="C212" t="s">
        <v>439</v>
      </c>
      <c r="D212" t="s">
        <v>446</v>
      </c>
      <c r="E212">
        <v>19.2</v>
      </c>
      <c r="F212" s="4">
        <f t="shared" si="6"/>
        <v>0.1490566037735849</v>
      </c>
      <c r="G212">
        <f t="shared" si="7"/>
        <v>1</v>
      </c>
    </row>
    <row r="213" spans="1:7" x14ac:dyDescent="0.25">
      <c r="A213" t="s">
        <v>585</v>
      </c>
      <c r="B213" t="s">
        <v>459</v>
      </c>
      <c r="C213" t="s">
        <v>439</v>
      </c>
      <c r="D213" t="s">
        <v>460</v>
      </c>
      <c r="E213">
        <v>23</v>
      </c>
      <c r="F213" s="4">
        <f t="shared" si="6"/>
        <v>0.26037735849056604</v>
      </c>
      <c r="G213">
        <f t="shared" si="7"/>
        <v>2</v>
      </c>
    </row>
    <row r="214" spans="1:7" x14ac:dyDescent="0.25">
      <c r="A214" t="s">
        <v>585</v>
      </c>
      <c r="B214" t="s">
        <v>447</v>
      </c>
      <c r="C214" t="s">
        <v>439</v>
      </c>
      <c r="D214" t="s">
        <v>448</v>
      </c>
      <c r="E214">
        <v>14.3</v>
      </c>
      <c r="F214" s="4">
        <f t="shared" si="6"/>
        <v>3.7735849056603772E-2</v>
      </c>
      <c r="G214">
        <f t="shared" si="7"/>
        <v>1</v>
      </c>
    </row>
    <row r="215" spans="1:7" x14ac:dyDescent="0.25">
      <c r="A215" t="s">
        <v>585</v>
      </c>
      <c r="B215" t="s">
        <v>449</v>
      </c>
      <c r="C215" t="s">
        <v>439</v>
      </c>
      <c r="D215" t="s">
        <v>450</v>
      </c>
      <c r="E215">
        <v>17.7</v>
      </c>
      <c r="F215" s="4">
        <f t="shared" si="6"/>
        <v>0.1169811320754717</v>
      </c>
      <c r="G215">
        <f t="shared" si="7"/>
        <v>1</v>
      </c>
    </row>
    <row r="216" spans="1:7" x14ac:dyDescent="0.25">
      <c r="A216" t="s">
        <v>585</v>
      </c>
      <c r="B216" t="s">
        <v>451</v>
      </c>
      <c r="C216" t="s">
        <v>439</v>
      </c>
      <c r="D216" t="s">
        <v>452</v>
      </c>
      <c r="E216">
        <v>23.7</v>
      </c>
      <c r="F216" s="4">
        <f t="shared" si="6"/>
        <v>0.28679245283018867</v>
      </c>
      <c r="G216">
        <f t="shared" si="7"/>
        <v>2</v>
      </c>
    </row>
    <row r="217" spans="1:7" x14ac:dyDescent="0.25">
      <c r="A217" t="s">
        <v>585</v>
      </c>
      <c r="B217" t="s">
        <v>453</v>
      </c>
      <c r="C217" t="s">
        <v>439</v>
      </c>
      <c r="D217" t="s">
        <v>454</v>
      </c>
      <c r="E217">
        <v>40.700000000000003</v>
      </c>
      <c r="F217" s="4">
        <f t="shared" si="6"/>
        <v>0.91320754716981134</v>
      </c>
      <c r="G217">
        <f t="shared" si="7"/>
        <v>5</v>
      </c>
    </row>
    <row r="218" spans="1:7" x14ac:dyDescent="0.25">
      <c r="A218" t="s">
        <v>585</v>
      </c>
      <c r="B218" t="s">
        <v>455</v>
      </c>
      <c r="C218" t="s">
        <v>439</v>
      </c>
      <c r="D218" t="s">
        <v>456</v>
      </c>
      <c r="E218">
        <v>29.4</v>
      </c>
      <c r="F218" s="4">
        <f t="shared" si="6"/>
        <v>0.54339622641509433</v>
      </c>
      <c r="G218">
        <f t="shared" si="7"/>
        <v>3</v>
      </c>
    </row>
    <row r="219" spans="1:7" x14ac:dyDescent="0.25">
      <c r="A219" t="s">
        <v>585</v>
      </c>
      <c r="B219" t="s">
        <v>461</v>
      </c>
      <c r="C219" t="s">
        <v>462</v>
      </c>
      <c r="D219" t="s">
        <v>463</v>
      </c>
      <c r="E219">
        <v>37.5</v>
      </c>
      <c r="F219" s="4">
        <f t="shared" si="6"/>
        <v>0.87924528301886795</v>
      </c>
      <c r="G219">
        <f t="shared" si="7"/>
        <v>5</v>
      </c>
    </row>
    <row r="220" spans="1:7" x14ac:dyDescent="0.25">
      <c r="A220" t="s">
        <v>585</v>
      </c>
      <c r="B220" t="s">
        <v>464</v>
      </c>
      <c r="C220" t="s">
        <v>462</v>
      </c>
      <c r="D220" t="s">
        <v>465</v>
      </c>
      <c r="E220">
        <v>29.5</v>
      </c>
      <c r="F220" s="4">
        <f t="shared" si="6"/>
        <v>0.54905660377358489</v>
      </c>
      <c r="G220">
        <f t="shared" si="7"/>
        <v>3</v>
      </c>
    </row>
    <row r="221" spans="1:7" x14ac:dyDescent="0.25">
      <c r="A221" t="s">
        <v>585</v>
      </c>
      <c r="B221" t="s">
        <v>466</v>
      </c>
      <c r="C221" t="s">
        <v>462</v>
      </c>
      <c r="D221" t="s">
        <v>467</v>
      </c>
      <c r="E221">
        <v>27.2</v>
      </c>
      <c r="F221" s="4">
        <f t="shared" si="6"/>
        <v>0.44528301886792454</v>
      </c>
      <c r="G221">
        <f t="shared" si="7"/>
        <v>3</v>
      </c>
    </row>
    <row r="222" spans="1:7" x14ac:dyDescent="0.25">
      <c r="A222" t="s">
        <v>585</v>
      </c>
      <c r="B222" t="s">
        <v>468</v>
      </c>
      <c r="C222" t="s">
        <v>462</v>
      </c>
      <c r="D222" t="s">
        <v>469</v>
      </c>
      <c r="E222">
        <v>29.6</v>
      </c>
      <c r="F222" s="4">
        <f t="shared" si="6"/>
        <v>0.55660377358490565</v>
      </c>
      <c r="G222">
        <f t="shared" si="7"/>
        <v>3</v>
      </c>
    </row>
    <row r="223" spans="1:7" x14ac:dyDescent="0.25">
      <c r="A223" t="s">
        <v>585</v>
      </c>
      <c r="B223" t="s">
        <v>470</v>
      </c>
      <c r="C223" t="s">
        <v>462</v>
      </c>
      <c r="D223" t="s">
        <v>471</v>
      </c>
      <c r="E223">
        <v>38.299999999999997</v>
      </c>
      <c r="F223" s="4">
        <f t="shared" si="6"/>
        <v>0.89811320754716983</v>
      </c>
      <c r="G223">
        <f t="shared" si="7"/>
        <v>5</v>
      </c>
    </row>
    <row r="224" spans="1:7" x14ac:dyDescent="0.25">
      <c r="A224" t="s">
        <v>585</v>
      </c>
      <c r="B224" t="s">
        <v>472</v>
      </c>
      <c r="C224" t="s">
        <v>473</v>
      </c>
      <c r="D224" t="s">
        <v>474</v>
      </c>
      <c r="E224">
        <v>19.8</v>
      </c>
      <c r="F224" s="4">
        <f t="shared" si="6"/>
        <v>0.17358490566037735</v>
      </c>
      <c r="G224">
        <f t="shared" si="7"/>
        <v>1</v>
      </c>
    </row>
    <row r="225" spans="1:7" x14ac:dyDescent="0.25">
      <c r="A225" t="s">
        <v>585</v>
      </c>
      <c r="B225" t="s">
        <v>475</v>
      </c>
      <c r="C225" t="s">
        <v>473</v>
      </c>
      <c r="D225" t="s">
        <v>476</v>
      </c>
      <c r="E225">
        <v>28.1</v>
      </c>
      <c r="F225" s="4">
        <f t="shared" si="6"/>
        <v>0.49056603773584906</v>
      </c>
      <c r="G225">
        <f t="shared" si="7"/>
        <v>3</v>
      </c>
    </row>
    <row r="226" spans="1:7" x14ac:dyDescent="0.25">
      <c r="A226" t="s">
        <v>585</v>
      </c>
      <c r="B226" t="s">
        <v>477</v>
      </c>
      <c r="C226" t="s">
        <v>473</v>
      </c>
      <c r="D226" t="s">
        <v>478</v>
      </c>
      <c r="E226">
        <v>25.7</v>
      </c>
      <c r="F226" s="4">
        <f t="shared" si="6"/>
        <v>0.41698113207547172</v>
      </c>
      <c r="G226">
        <f t="shared" si="7"/>
        <v>3</v>
      </c>
    </row>
    <row r="227" spans="1:7" x14ac:dyDescent="0.25">
      <c r="A227" t="s">
        <v>585</v>
      </c>
      <c r="B227" t="s">
        <v>479</v>
      </c>
      <c r="C227" t="s">
        <v>473</v>
      </c>
      <c r="D227" t="s">
        <v>480</v>
      </c>
      <c r="E227">
        <v>29.2</v>
      </c>
      <c r="F227" s="4">
        <f t="shared" si="6"/>
        <v>0.5320754716981132</v>
      </c>
      <c r="G227">
        <f t="shared" si="7"/>
        <v>3</v>
      </c>
    </row>
    <row r="228" spans="1:7" x14ac:dyDescent="0.25">
      <c r="A228" t="s">
        <v>585</v>
      </c>
      <c r="B228" t="s">
        <v>481</v>
      </c>
      <c r="C228" t="s">
        <v>473</v>
      </c>
      <c r="D228" t="s">
        <v>482</v>
      </c>
      <c r="E228">
        <v>51.5</v>
      </c>
      <c r="F228" s="4">
        <f t="shared" si="6"/>
        <v>0.99622641509433962</v>
      </c>
      <c r="G228">
        <f t="shared" si="7"/>
        <v>5</v>
      </c>
    </row>
    <row r="229" spans="1:7" x14ac:dyDescent="0.25">
      <c r="A229" t="s">
        <v>585</v>
      </c>
      <c r="B229" t="s">
        <v>483</v>
      </c>
      <c r="C229" t="s">
        <v>473</v>
      </c>
      <c r="D229" t="s">
        <v>484</v>
      </c>
      <c r="E229">
        <v>28.8</v>
      </c>
      <c r="F229" s="4">
        <f t="shared" si="6"/>
        <v>0.52264150943396226</v>
      </c>
      <c r="G229">
        <f t="shared" si="7"/>
        <v>3</v>
      </c>
    </row>
    <row r="230" spans="1:7" x14ac:dyDescent="0.25">
      <c r="A230" t="s">
        <v>585</v>
      </c>
      <c r="B230" t="s">
        <v>485</v>
      </c>
      <c r="C230" t="s">
        <v>473</v>
      </c>
      <c r="D230" t="s">
        <v>486</v>
      </c>
      <c r="E230">
        <v>20.8</v>
      </c>
      <c r="F230" s="4">
        <f t="shared" si="6"/>
        <v>0.20754716981132076</v>
      </c>
      <c r="G230">
        <f t="shared" si="7"/>
        <v>2</v>
      </c>
    </row>
    <row r="231" spans="1:7" x14ac:dyDescent="0.25">
      <c r="A231" t="s">
        <v>585</v>
      </c>
      <c r="B231" t="s">
        <v>489</v>
      </c>
      <c r="C231" t="s">
        <v>473</v>
      </c>
      <c r="D231" t="s">
        <v>490</v>
      </c>
      <c r="E231">
        <v>19</v>
      </c>
      <c r="F231" s="4">
        <f t="shared" si="6"/>
        <v>0.13962264150943396</v>
      </c>
      <c r="G231">
        <f t="shared" si="7"/>
        <v>1</v>
      </c>
    </row>
    <row r="232" spans="1:7" x14ac:dyDescent="0.25">
      <c r="A232" t="s">
        <v>585</v>
      </c>
      <c r="B232" t="s">
        <v>487</v>
      </c>
      <c r="C232" t="s">
        <v>473</v>
      </c>
      <c r="D232" t="s">
        <v>488</v>
      </c>
      <c r="E232">
        <v>19.8</v>
      </c>
      <c r="F232" s="4">
        <f t="shared" si="6"/>
        <v>0.17358490566037735</v>
      </c>
      <c r="G232">
        <f t="shared" si="7"/>
        <v>1</v>
      </c>
    </row>
    <row r="233" spans="1:7" x14ac:dyDescent="0.25">
      <c r="A233" t="s">
        <v>585</v>
      </c>
      <c r="B233" t="s">
        <v>491</v>
      </c>
      <c r="C233" t="s">
        <v>473</v>
      </c>
      <c r="D233" t="s">
        <v>492</v>
      </c>
      <c r="E233">
        <v>18.3</v>
      </c>
      <c r="F233" s="4">
        <f t="shared" si="6"/>
        <v>0.12830188679245283</v>
      </c>
      <c r="G233">
        <f t="shared" si="7"/>
        <v>1</v>
      </c>
    </row>
    <row r="234" spans="1:7" x14ac:dyDescent="0.25">
      <c r="A234" t="s">
        <v>585</v>
      </c>
      <c r="B234" t="s">
        <v>493</v>
      </c>
      <c r="C234" t="s">
        <v>473</v>
      </c>
      <c r="D234" t="s">
        <v>494</v>
      </c>
      <c r="E234">
        <v>27.7</v>
      </c>
      <c r="F234" s="4">
        <f t="shared" si="6"/>
        <v>0.46981132075471699</v>
      </c>
      <c r="G234">
        <f t="shared" si="7"/>
        <v>3</v>
      </c>
    </row>
    <row r="235" spans="1:7" x14ac:dyDescent="0.25">
      <c r="A235" t="s">
        <v>585</v>
      </c>
      <c r="B235" t="s">
        <v>495</v>
      </c>
      <c r="C235" t="s">
        <v>473</v>
      </c>
      <c r="D235" t="s">
        <v>496</v>
      </c>
      <c r="E235">
        <v>17.5</v>
      </c>
      <c r="F235" s="4">
        <f t="shared" si="6"/>
        <v>0.1</v>
      </c>
      <c r="G235">
        <f t="shared" si="7"/>
        <v>1</v>
      </c>
    </row>
    <row r="236" spans="1:7" x14ac:dyDescent="0.25">
      <c r="A236" t="s">
        <v>585</v>
      </c>
      <c r="B236" t="s">
        <v>497</v>
      </c>
      <c r="C236" t="s">
        <v>498</v>
      </c>
      <c r="D236" t="s">
        <v>499</v>
      </c>
      <c r="E236">
        <v>17.5</v>
      </c>
      <c r="F236" s="4">
        <f t="shared" si="6"/>
        <v>0.1</v>
      </c>
      <c r="G236">
        <f t="shared" si="7"/>
        <v>1</v>
      </c>
    </row>
    <row r="237" spans="1:7" x14ac:dyDescent="0.25">
      <c r="A237" t="s">
        <v>585</v>
      </c>
      <c r="B237" t="s">
        <v>500</v>
      </c>
      <c r="C237" t="s">
        <v>498</v>
      </c>
      <c r="D237" t="s">
        <v>501</v>
      </c>
      <c r="E237">
        <v>13.2</v>
      </c>
      <c r="F237" s="4">
        <f t="shared" si="6"/>
        <v>2.6415094339622643E-2</v>
      </c>
      <c r="G237">
        <f t="shared" si="7"/>
        <v>1</v>
      </c>
    </row>
    <row r="238" spans="1:7" x14ac:dyDescent="0.25">
      <c r="A238" t="s">
        <v>585</v>
      </c>
      <c r="B238" t="s">
        <v>502</v>
      </c>
      <c r="C238" t="s">
        <v>498</v>
      </c>
      <c r="D238" t="s">
        <v>503</v>
      </c>
      <c r="E238">
        <v>22.6</v>
      </c>
      <c r="F238" s="4">
        <f t="shared" si="6"/>
        <v>0.24528301886792453</v>
      </c>
      <c r="G238">
        <f t="shared" si="7"/>
        <v>2</v>
      </c>
    </row>
    <row r="239" spans="1:7" x14ac:dyDescent="0.25">
      <c r="A239" t="s">
        <v>585</v>
      </c>
      <c r="B239" t="s">
        <v>504</v>
      </c>
      <c r="C239" t="s">
        <v>498</v>
      </c>
      <c r="D239" t="s">
        <v>505</v>
      </c>
      <c r="E239">
        <v>33.4</v>
      </c>
      <c r="F239" s="4">
        <f t="shared" si="6"/>
        <v>0.7415094339622641</v>
      </c>
      <c r="G239">
        <f t="shared" si="7"/>
        <v>4</v>
      </c>
    </row>
    <row r="240" spans="1:7" x14ac:dyDescent="0.25">
      <c r="A240" t="s">
        <v>585</v>
      </c>
      <c r="B240" t="s">
        <v>506</v>
      </c>
      <c r="C240" t="s">
        <v>498</v>
      </c>
      <c r="D240" t="s">
        <v>507</v>
      </c>
      <c r="E240">
        <v>12.8</v>
      </c>
      <c r="F240" s="4">
        <f t="shared" si="6"/>
        <v>2.2641509433962263E-2</v>
      </c>
      <c r="G240">
        <f t="shared" si="7"/>
        <v>1</v>
      </c>
    </row>
    <row r="241" spans="1:7" x14ac:dyDescent="0.25">
      <c r="A241" t="s">
        <v>585</v>
      </c>
      <c r="B241" t="s">
        <v>508</v>
      </c>
      <c r="C241" t="s">
        <v>498</v>
      </c>
      <c r="D241" t="s">
        <v>509</v>
      </c>
      <c r="E241">
        <v>16.2</v>
      </c>
      <c r="F241" s="4">
        <f t="shared" si="6"/>
        <v>6.6037735849056603E-2</v>
      </c>
      <c r="G241">
        <f t="shared" si="7"/>
        <v>1</v>
      </c>
    </row>
    <row r="242" spans="1:7" x14ac:dyDescent="0.25">
      <c r="A242" t="s">
        <v>585</v>
      </c>
      <c r="B242" t="s">
        <v>510</v>
      </c>
      <c r="C242" t="s">
        <v>498</v>
      </c>
      <c r="D242" t="s">
        <v>511</v>
      </c>
      <c r="E242">
        <v>23.1</v>
      </c>
      <c r="F242" s="4">
        <f t="shared" si="6"/>
        <v>0.2660377358490566</v>
      </c>
      <c r="G242">
        <f t="shared" si="7"/>
        <v>2</v>
      </c>
    </row>
    <row r="243" spans="1:7" x14ac:dyDescent="0.25">
      <c r="A243" t="s">
        <v>585</v>
      </c>
      <c r="B243" t="s">
        <v>512</v>
      </c>
      <c r="C243" t="s">
        <v>498</v>
      </c>
      <c r="D243" t="s">
        <v>513</v>
      </c>
      <c r="E243">
        <v>17</v>
      </c>
      <c r="F243" s="4">
        <f t="shared" si="6"/>
        <v>7.3584905660377356E-2</v>
      </c>
      <c r="G243">
        <f t="shared" si="7"/>
        <v>1</v>
      </c>
    </row>
    <row r="244" spans="1:7" x14ac:dyDescent="0.25">
      <c r="A244" t="s">
        <v>585</v>
      </c>
      <c r="B244" t="s">
        <v>514</v>
      </c>
      <c r="C244" t="s">
        <v>498</v>
      </c>
      <c r="D244" t="s">
        <v>515</v>
      </c>
      <c r="E244">
        <v>7.9</v>
      </c>
      <c r="F244" s="4">
        <f t="shared" si="6"/>
        <v>3.7735849056603774E-3</v>
      </c>
      <c r="G244">
        <f t="shared" si="7"/>
        <v>1</v>
      </c>
    </row>
    <row r="245" spans="1:7" x14ac:dyDescent="0.25">
      <c r="A245" t="s">
        <v>585</v>
      </c>
      <c r="B245" t="s">
        <v>516</v>
      </c>
      <c r="C245" t="s">
        <v>498</v>
      </c>
      <c r="D245" t="s">
        <v>517</v>
      </c>
      <c r="E245">
        <v>23.8</v>
      </c>
      <c r="F245" s="4">
        <f t="shared" si="6"/>
        <v>0.29245283018867924</v>
      </c>
      <c r="G245">
        <f t="shared" si="7"/>
        <v>2</v>
      </c>
    </row>
    <row r="246" spans="1:7" x14ac:dyDescent="0.25">
      <c r="A246" t="s">
        <v>585</v>
      </c>
      <c r="B246" t="s">
        <v>518</v>
      </c>
      <c r="C246" t="s">
        <v>498</v>
      </c>
      <c r="D246" t="s">
        <v>519</v>
      </c>
      <c r="E246">
        <v>15.8</v>
      </c>
      <c r="F246" s="4">
        <f t="shared" si="6"/>
        <v>5.849056603773585E-2</v>
      </c>
      <c r="G246">
        <f t="shared" si="7"/>
        <v>1</v>
      </c>
    </row>
    <row r="247" spans="1:7" x14ac:dyDescent="0.25">
      <c r="A247" t="s">
        <v>585</v>
      </c>
      <c r="B247" t="s">
        <v>520</v>
      </c>
      <c r="C247" t="s">
        <v>521</v>
      </c>
      <c r="D247" t="s">
        <v>522</v>
      </c>
      <c r="E247">
        <v>17.5</v>
      </c>
      <c r="F247" s="4">
        <f t="shared" si="6"/>
        <v>0.1</v>
      </c>
      <c r="G247">
        <f t="shared" si="7"/>
        <v>1</v>
      </c>
    </row>
    <row r="248" spans="1:7" x14ac:dyDescent="0.25">
      <c r="A248" t="s">
        <v>585</v>
      </c>
      <c r="B248" t="s">
        <v>523</v>
      </c>
      <c r="C248" t="s">
        <v>521</v>
      </c>
      <c r="D248" t="s">
        <v>524</v>
      </c>
      <c r="E248">
        <v>25.4</v>
      </c>
      <c r="F248" s="4">
        <f t="shared" si="6"/>
        <v>0.39056603773584908</v>
      </c>
      <c r="G248">
        <f t="shared" si="7"/>
        <v>2</v>
      </c>
    </row>
    <row r="249" spans="1:7" x14ac:dyDescent="0.25">
      <c r="A249" t="s">
        <v>585</v>
      </c>
      <c r="B249" t="s">
        <v>525</v>
      </c>
      <c r="C249" t="s">
        <v>521</v>
      </c>
      <c r="D249" t="s">
        <v>526</v>
      </c>
      <c r="E249">
        <v>34</v>
      </c>
      <c r="F249" s="4">
        <f t="shared" si="6"/>
        <v>0.76037735849056609</v>
      </c>
      <c r="G249">
        <f t="shared" si="7"/>
        <v>4</v>
      </c>
    </row>
    <row r="250" spans="1:7" x14ac:dyDescent="0.25">
      <c r="A250" t="s">
        <v>585</v>
      </c>
      <c r="B250" t="s">
        <v>527</v>
      </c>
      <c r="C250" t="s">
        <v>521</v>
      </c>
      <c r="D250" t="s">
        <v>528</v>
      </c>
      <c r="E250">
        <v>30.9</v>
      </c>
      <c r="F250" s="4">
        <f t="shared" si="6"/>
        <v>0.61886792452830186</v>
      </c>
      <c r="G250">
        <f t="shared" si="7"/>
        <v>4</v>
      </c>
    </row>
    <row r="251" spans="1:7" x14ac:dyDescent="0.25">
      <c r="A251" t="s">
        <v>585</v>
      </c>
      <c r="B251" t="s">
        <v>529</v>
      </c>
      <c r="C251" t="s">
        <v>521</v>
      </c>
      <c r="D251" t="s">
        <v>530</v>
      </c>
      <c r="E251">
        <v>16.2</v>
      </c>
      <c r="F251" s="4">
        <f t="shared" si="6"/>
        <v>6.6037735849056603E-2</v>
      </c>
      <c r="G251">
        <f t="shared" si="7"/>
        <v>1</v>
      </c>
    </row>
    <row r="252" spans="1:7" x14ac:dyDescent="0.25">
      <c r="A252" t="s">
        <v>585</v>
      </c>
      <c r="B252" t="s">
        <v>531</v>
      </c>
      <c r="C252" t="s">
        <v>521</v>
      </c>
      <c r="D252" t="s">
        <v>532</v>
      </c>
      <c r="E252">
        <v>31</v>
      </c>
      <c r="F252" s="4">
        <f t="shared" si="6"/>
        <v>0.62452830188679243</v>
      </c>
      <c r="G252">
        <f t="shared" si="7"/>
        <v>4</v>
      </c>
    </row>
    <row r="253" spans="1:7" x14ac:dyDescent="0.25">
      <c r="A253" t="s">
        <v>585</v>
      </c>
      <c r="B253" t="s">
        <v>533</v>
      </c>
      <c r="C253" t="s">
        <v>521</v>
      </c>
      <c r="D253" t="s">
        <v>534</v>
      </c>
      <c r="E253">
        <v>29.5</v>
      </c>
      <c r="F253" s="4">
        <f t="shared" si="6"/>
        <v>0.54905660377358489</v>
      </c>
      <c r="G253">
        <f t="shared" si="7"/>
        <v>3</v>
      </c>
    </row>
    <row r="254" spans="1:7" x14ac:dyDescent="0.25">
      <c r="A254" t="s">
        <v>585</v>
      </c>
      <c r="B254" t="s">
        <v>535</v>
      </c>
      <c r="C254" t="s">
        <v>521</v>
      </c>
      <c r="D254" t="s">
        <v>536</v>
      </c>
      <c r="E254">
        <v>31.3</v>
      </c>
      <c r="F254" s="4">
        <f t="shared" si="6"/>
        <v>0.64150943396226412</v>
      </c>
      <c r="G254">
        <f t="shared" si="7"/>
        <v>4</v>
      </c>
    </row>
    <row r="255" spans="1:7" x14ac:dyDescent="0.25">
      <c r="A255" t="s">
        <v>585</v>
      </c>
      <c r="B255" t="s">
        <v>537</v>
      </c>
      <c r="C255" t="s">
        <v>521</v>
      </c>
      <c r="D255" t="s">
        <v>538</v>
      </c>
      <c r="E255">
        <v>30.7</v>
      </c>
      <c r="F255" s="4">
        <f t="shared" si="6"/>
        <v>0.60377358490566035</v>
      </c>
      <c r="G255">
        <f t="shared" si="7"/>
        <v>4</v>
      </c>
    </row>
    <row r="256" spans="1:7" x14ac:dyDescent="0.25">
      <c r="A256" t="s">
        <v>585</v>
      </c>
      <c r="B256" t="s">
        <v>539</v>
      </c>
      <c r="C256" t="s">
        <v>521</v>
      </c>
      <c r="D256" t="s">
        <v>540</v>
      </c>
      <c r="E256">
        <v>20.7</v>
      </c>
      <c r="F256" s="4">
        <f t="shared" si="6"/>
        <v>0.20377358490566039</v>
      </c>
      <c r="G256">
        <f t="shared" si="7"/>
        <v>2</v>
      </c>
    </row>
    <row r="257" spans="1:7" x14ac:dyDescent="0.25">
      <c r="A257" t="s">
        <v>585</v>
      </c>
      <c r="B257" t="s">
        <v>541</v>
      </c>
      <c r="C257" t="s">
        <v>542</v>
      </c>
      <c r="D257" t="s">
        <v>543</v>
      </c>
      <c r="E257">
        <v>46.2</v>
      </c>
      <c r="F257" s="4">
        <f t="shared" si="6"/>
        <v>0.96226415094339623</v>
      </c>
      <c r="G257">
        <f t="shared" si="7"/>
        <v>5</v>
      </c>
    </row>
    <row r="258" spans="1:7" x14ac:dyDescent="0.25">
      <c r="A258" t="s">
        <v>585</v>
      </c>
      <c r="B258" t="s">
        <v>544</v>
      </c>
      <c r="C258" t="s">
        <v>542</v>
      </c>
      <c r="D258" t="s">
        <v>545</v>
      </c>
      <c r="E258">
        <v>35.299999999999997</v>
      </c>
      <c r="F258" s="4">
        <f t="shared" ref="F258:F321" si="8">_xlfn.RANK.AVG(E258,E$2:E$266,1)/COUNTIF(E$2:E$266,"&gt;0")</f>
        <v>0.81132075471698117</v>
      </c>
      <c r="G258">
        <f t="shared" si="7"/>
        <v>5</v>
      </c>
    </row>
    <row r="259" spans="1:7" x14ac:dyDescent="0.25">
      <c r="A259" t="s">
        <v>585</v>
      </c>
      <c r="B259" t="s">
        <v>546</v>
      </c>
      <c r="C259" t="s">
        <v>542</v>
      </c>
      <c r="D259" t="s">
        <v>547</v>
      </c>
      <c r="E259">
        <v>24.7</v>
      </c>
      <c r="F259" s="4">
        <f t="shared" si="8"/>
        <v>0.34528301886792451</v>
      </c>
      <c r="G259">
        <f t="shared" ref="G259:G266" si="9">FLOOR((F259+0.1999999999)/0.2,1)</f>
        <v>2</v>
      </c>
    </row>
    <row r="260" spans="1:7" x14ac:dyDescent="0.25">
      <c r="A260" t="s">
        <v>585</v>
      </c>
      <c r="B260" t="s">
        <v>548</v>
      </c>
      <c r="C260" t="s">
        <v>542</v>
      </c>
      <c r="D260" t="s">
        <v>549</v>
      </c>
      <c r="E260">
        <v>17.600000000000001</v>
      </c>
      <c r="F260" s="4">
        <f t="shared" si="8"/>
        <v>0.11132075471698114</v>
      </c>
      <c r="G260">
        <f t="shared" si="9"/>
        <v>1</v>
      </c>
    </row>
    <row r="261" spans="1:7" x14ac:dyDescent="0.25">
      <c r="A261" t="s">
        <v>585</v>
      </c>
      <c r="B261" t="s">
        <v>550</v>
      </c>
      <c r="C261" t="s">
        <v>542</v>
      </c>
      <c r="D261" t="s">
        <v>551</v>
      </c>
      <c r="E261">
        <v>31.3</v>
      </c>
      <c r="F261" s="4">
        <f t="shared" si="8"/>
        <v>0.64150943396226412</v>
      </c>
      <c r="G261">
        <f t="shared" si="9"/>
        <v>4</v>
      </c>
    </row>
    <row r="262" spans="1:7" x14ac:dyDescent="0.25">
      <c r="A262" t="s">
        <v>585</v>
      </c>
      <c r="B262" t="s">
        <v>552</v>
      </c>
      <c r="C262" t="s">
        <v>542</v>
      </c>
      <c r="D262" t="s">
        <v>553</v>
      </c>
      <c r="E262">
        <v>22</v>
      </c>
      <c r="F262" s="4">
        <f t="shared" si="8"/>
        <v>0.22264150943396227</v>
      </c>
      <c r="G262">
        <f t="shared" si="9"/>
        <v>2</v>
      </c>
    </row>
    <row r="263" spans="1:7" x14ac:dyDescent="0.25">
      <c r="A263" t="s">
        <v>585</v>
      </c>
      <c r="B263" t="s">
        <v>554</v>
      </c>
      <c r="C263" t="s">
        <v>542</v>
      </c>
      <c r="D263" t="s">
        <v>555</v>
      </c>
      <c r="E263">
        <v>18.8</v>
      </c>
      <c r="F263" s="4">
        <f t="shared" si="8"/>
        <v>0.13584905660377358</v>
      </c>
      <c r="G263">
        <f t="shared" si="9"/>
        <v>1</v>
      </c>
    </row>
    <row r="264" spans="1:7" x14ac:dyDescent="0.25">
      <c r="A264" t="s">
        <v>585</v>
      </c>
      <c r="B264" t="s">
        <v>556</v>
      </c>
      <c r="C264" t="s">
        <v>542</v>
      </c>
      <c r="D264" t="s">
        <v>557</v>
      </c>
      <c r="E264">
        <v>35.4</v>
      </c>
      <c r="F264" s="4">
        <f t="shared" si="8"/>
        <v>0.81698113207547174</v>
      </c>
      <c r="G264">
        <f t="shared" si="9"/>
        <v>5</v>
      </c>
    </row>
    <row r="265" spans="1:7" x14ac:dyDescent="0.25">
      <c r="A265" t="s">
        <v>585</v>
      </c>
      <c r="B265" t="s">
        <v>558</v>
      </c>
      <c r="C265" t="s">
        <v>542</v>
      </c>
      <c r="D265" t="s">
        <v>559</v>
      </c>
      <c r="E265">
        <v>17.100000000000001</v>
      </c>
      <c r="F265" s="4">
        <f t="shared" si="8"/>
        <v>8.1132075471698109E-2</v>
      </c>
      <c r="G265">
        <f t="shared" si="9"/>
        <v>1</v>
      </c>
    </row>
    <row r="266" spans="1:7" x14ac:dyDescent="0.25">
      <c r="A266" t="s">
        <v>585</v>
      </c>
      <c r="B266" t="s">
        <v>560</v>
      </c>
      <c r="C266" t="s">
        <v>542</v>
      </c>
      <c r="D266" t="s">
        <v>561</v>
      </c>
      <c r="E266">
        <v>14.2</v>
      </c>
      <c r="F266" s="4">
        <f t="shared" si="8"/>
        <v>3.3962264150943396E-2</v>
      </c>
      <c r="G266">
        <f t="shared" si="9"/>
        <v>1</v>
      </c>
    </row>
  </sheetData>
  <autoFilter ref="A1:E266" xr:uid="{508D4CD8-0758-4317-8C1A-EBAB443E1FC1}"/>
  <sortState xmlns:xlrd2="http://schemas.microsoft.com/office/spreadsheetml/2017/richdata2" ref="A2:E266">
    <sortCondition ref="C2:C266"/>
    <sortCondition ref="D2:D266"/>
  </sortState>
  <phoneticPr fontId="6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7907-E6F6-4934-A677-F5F316FE2533}">
  <dimension ref="A1:G266"/>
  <sheetViews>
    <sheetView workbookViewId="0">
      <selection activeCell="E1" sqref="E1:E1048576"/>
    </sheetView>
  </sheetViews>
  <sheetFormatPr defaultRowHeight="15" x14ac:dyDescent="0.25"/>
  <cols>
    <col min="1" max="1" width="40.85546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>
        <v>2021</v>
      </c>
      <c r="F1" s="1" t="s">
        <v>569</v>
      </c>
      <c r="G1" s="1" t="s">
        <v>570</v>
      </c>
    </row>
    <row r="2" spans="1:7" x14ac:dyDescent="0.25">
      <c r="A2" t="s">
        <v>586</v>
      </c>
      <c r="B2" t="s">
        <v>4</v>
      </c>
      <c r="C2" t="s">
        <v>5</v>
      </c>
      <c r="D2" t="s">
        <v>6</v>
      </c>
      <c r="E2">
        <v>44.7</v>
      </c>
      <c r="F2" s="4">
        <f t="shared" ref="F2:F65" si="0">_xlfn.RANK.AVG(E2,E$2:E$266,1)/COUNTIF(E$2:E$266,"&gt;0")</f>
        <v>0.53962264150943395</v>
      </c>
      <c r="G2">
        <f>FLOOR((F2+0.1999999999)/0.2,1)</f>
        <v>3</v>
      </c>
    </row>
    <row r="3" spans="1:7" x14ac:dyDescent="0.25">
      <c r="A3" t="s">
        <v>586</v>
      </c>
      <c r="B3" t="s">
        <v>7</v>
      </c>
      <c r="C3" t="s">
        <v>5</v>
      </c>
      <c r="D3" t="s">
        <v>8</v>
      </c>
      <c r="E3">
        <v>62.5</v>
      </c>
      <c r="F3" s="4">
        <f t="shared" si="0"/>
        <v>0.9679245283018868</v>
      </c>
      <c r="G3">
        <f t="shared" ref="G3:G66" si="1">FLOOR((F3+0.1999999999)/0.2,1)</f>
        <v>5</v>
      </c>
    </row>
    <row r="4" spans="1:7" x14ac:dyDescent="0.25">
      <c r="A4" t="s">
        <v>586</v>
      </c>
      <c r="B4" t="s">
        <v>11</v>
      </c>
      <c r="C4" t="s">
        <v>5</v>
      </c>
      <c r="D4" t="s">
        <v>12</v>
      </c>
      <c r="E4">
        <v>35.700000000000003</v>
      </c>
      <c r="F4" s="4">
        <f t="shared" si="0"/>
        <v>0.29056603773584905</v>
      </c>
      <c r="G4">
        <f t="shared" si="1"/>
        <v>2</v>
      </c>
    </row>
    <row r="5" spans="1:7" x14ac:dyDescent="0.25">
      <c r="A5" t="s">
        <v>586</v>
      </c>
      <c r="B5" t="s">
        <v>13</v>
      </c>
      <c r="C5" t="s">
        <v>5</v>
      </c>
      <c r="D5" t="s">
        <v>14</v>
      </c>
      <c r="E5">
        <v>43.7</v>
      </c>
      <c r="F5" s="4">
        <f t="shared" si="0"/>
        <v>0.50566037735849056</v>
      </c>
      <c r="G5">
        <f t="shared" si="1"/>
        <v>3</v>
      </c>
    </row>
    <row r="6" spans="1:7" x14ac:dyDescent="0.25">
      <c r="A6" t="s">
        <v>586</v>
      </c>
      <c r="B6" t="s">
        <v>15</v>
      </c>
      <c r="C6" t="s">
        <v>5</v>
      </c>
      <c r="D6" t="s">
        <v>16</v>
      </c>
      <c r="E6">
        <v>23.8</v>
      </c>
      <c r="F6" s="4">
        <f t="shared" si="0"/>
        <v>7.5471698113207544E-2</v>
      </c>
      <c r="G6">
        <f t="shared" si="1"/>
        <v>1</v>
      </c>
    </row>
    <row r="7" spans="1:7" x14ac:dyDescent="0.25">
      <c r="A7" t="s">
        <v>586</v>
      </c>
      <c r="B7" t="s">
        <v>19</v>
      </c>
      <c r="C7" t="s">
        <v>5</v>
      </c>
      <c r="D7" t="s">
        <v>20</v>
      </c>
      <c r="E7">
        <v>55</v>
      </c>
      <c r="F7" s="4">
        <f t="shared" si="0"/>
        <v>0.84339622641509437</v>
      </c>
      <c r="G7">
        <f t="shared" si="1"/>
        <v>5</v>
      </c>
    </row>
    <row r="8" spans="1:7" x14ac:dyDescent="0.25">
      <c r="A8" t="s">
        <v>586</v>
      </c>
      <c r="B8" t="s">
        <v>21</v>
      </c>
      <c r="C8" t="s">
        <v>5</v>
      </c>
      <c r="D8" t="s">
        <v>22</v>
      </c>
      <c r="E8">
        <v>47.8</v>
      </c>
      <c r="F8" s="4">
        <f t="shared" si="0"/>
        <v>0.6452830188679245</v>
      </c>
      <c r="G8">
        <f t="shared" si="1"/>
        <v>4</v>
      </c>
    </row>
    <row r="9" spans="1:7" x14ac:dyDescent="0.25">
      <c r="A9" t="s">
        <v>586</v>
      </c>
      <c r="B9" t="s">
        <v>29</v>
      </c>
      <c r="C9" t="s">
        <v>5</v>
      </c>
      <c r="D9" t="s">
        <v>30</v>
      </c>
      <c r="E9">
        <v>52.6</v>
      </c>
      <c r="F9" s="4">
        <f t="shared" si="0"/>
        <v>0.76981132075471703</v>
      </c>
      <c r="G9">
        <f t="shared" si="1"/>
        <v>4</v>
      </c>
    </row>
    <row r="10" spans="1:7" x14ac:dyDescent="0.25">
      <c r="A10" t="s">
        <v>586</v>
      </c>
      <c r="B10" t="s">
        <v>23</v>
      </c>
      <c r="C10" t="s">
        <v>5</v>
      </c>
      <c r="D10" t="s">
        <v>24</v>
      </c>
      <c r="E10">
        <v>32.299999999999997</v>
      </c>
      <c r="F10" s="4">
        <f t="shared" si="0"/>
        <v>0.20943396226415095</v>
      </c>
      <c r="G10">
        <f t="shared" si="1"/>
        <v>2</v>
      </c>
    </row>
    <row r="11" spans="1:7" x14ac:dyDescent="0.25">
      <c r="A11" t="s">
        <v>586</v>
      </c>
      <c r="B11" t="s">
        <v>25</v>
      </c>
      <c r="C11" t="s">
        <v>5</v>
      </c>
      <c r="D11" t="s">
        <v>26</v>
      </c>
      <c r="E11">
        <v>46.9</v>
      </c>
      <c r="F11" s="4">
        <f t="shared" si="0"/>
        <v>0.61132075471698111</v>
      </c>
      <c r="G11">
        <f t="shared" si="1"/>
        <v>4</v>
      </c>
    </row>
    <row r="12" spans="1:7" x14ac:dyDescent="0.25">
      <c r="A12" t="s">
        <v>586</v>
      </c>
      <c r="B12" t="s">
        <v>9</v>
      </c>
      <c r="C12" t="s">
        <v>5</v>
      </c>
      <c r="D12" t="s">
        <v>10</v>
      </c>
      <c r="E12">
        <v>37.4</v>
      </c>
      <c r="F12" s="4">
        <f t="shared" si="0"/>
        <v>0.34339622641509432</v>
      </c>
      <c r="G12">
        <f t="shared" si="1"/>
        <v>2</v>
      </c>
    </row>
    <row r="13" spans="1:7" x14ac:dyDescent="0.25">
      <c r="A13" t="s">
        <v>586</v>
      </c>
      <c r="B13" t="s">
        <v>27</v>
      </c>
      <c r="C13" t="s">
        <v>5</v>
      </c>
      <c r="D13" t="s">
        <v>28</v>
      </c>
      <c r="E13">
        <v>32.4</v>
      </c>
      <c r="F13" s="4">
        <f t="shared" si="0"/>
        <v>0.22075471698113208</v>
      </c>
      <c r="G13">
        <f t="shared" si="1"/>
        <v>2</v>
      </c>
    </row>
    <row r="14" spans="1:7" x14ac:dyDescent="0.25">
      <c r="A14" t="s">
        <v>586</v>
      </c>
      <c r="B14" t="s">
        <v>17</v>
      </c>
      <c r="C14" t="s">
        <v>5</v>
      </c>
      <c r="D14" t="s">
        <v>18</v>
      </c>
      <c r="E14">
        <v>54.7</v>
      </c>
      <c r="F14" s="4">
        <f t="shared" si="0"/>
        <v>0.83018867924528306</v>
      </c>
      <c r="G14">
        <f t="shared" si="1"/>
        <v>5</v>
      </c>
    </row>
    <row r="15" spans="1:7" x14ac:dyDescent="0.25">
      <c r="A15" t="s">
        <v>586</v>
      </c>
      <c r="B15" t="s">
        <v>31</v>
      </c>
      <c r="C15" t="s">
        <v>32</v>
      </c>
      <c r="D15" t="s">
        <v>33</v>
      </c>
      <c r="E15">
        <v>66.599999999999994</v>
      </c>
      <c r="F15" s="4">
        <f t="shared" si="0"/>
        <v>0.98490566037735849</v>
      </c>
      <c r="G15">
        <f t="shared" si="1"/>
        <v>5</v>
      </c>
    </row>
    <row r="16" spans="1:7" x14ac:dyDescent="0.25">
      <c r="A16" t="s">
        <v>586</v>
      </c>
      <c r="B16" t="s">
        <v>34</v>
      </c>
      <c r="C16" t="s">
        <v>32</v>
      </c>
      <c r="D16" t="s">
        <v>35</v>
      </c>
      <c r="E16">
        <v>46.7</v>
      </c>
      <c r="F16" s="4">
        <f t="shared" si="0"/>
        <v>0.60188679245283017</v>
      </c>
      <c r="G16">
        <f t="shared" si="1"/>
        <v>4</v>
      </c>
    </row>
    <row r="17" spans="1:7" x14ac:dyDescent="0.25">
      <c r="A17" t="s">
        <v>586</v>
      </c>
      <c r="B17" t="s">
        <v>36</v>
      </c>
      <c r="C17" t="s">
        <v>32</v>
      </c>
      <c r="D17" t="s">
        <v>37</v>
      </c>
      <c r="E17">
        <v>62.4</v>
      </c>
      <c r="F17" s="4">
        <f t="shared" si="0"/>
        <v>0.96226415094339623</v>
      </c>
      <c r="G17">
        <f t="shared" si="1"/>
        <v>5</v>
      </c>
    </row>
    <row r="18" spans="1:7" x14ac:dyDescent="0.25">
      <c r="A18" t="s">
        <v>586</v>
      </c>
      <c r="B18" t="s">
        <v>38</v>
      </c>
      <c r="C18" t="s">
        <v>32</v>
      </c>
      <c r="D18" t="s">
        <v>39</v>
      </c>
      <c r="E18">
        <v>57.1</v>
      </c>
      <c r="F18" s="4">
        <f t="shared" si="0"/>
        <v>0.89245283018867927</v>
      </c>
      <c r="G18">
        <f t="shared" si="1"/>
        <v>5</v>
      </c>
    </row>
    <row r="19" spans="1:7" x14ac:dyDescent="0.25">
      <c r="A19" t="s">
        <v>586</v>
      </c>
      <c r="B19" t="s">
        <v>40</v>
      </c>
      <c r="C19" t="s">
        <v>32</v>
      </c>
      <c r="D19" t="s">
        <v>41</v>
      </c>
      <c r="E19">
        <v>46.3</v>
      </c>
      <c r="F19" s="4">
        <f t="shared" si="0"/>
        <v>0.58301886792452828</v>
      </c>
      <c r="G19">
        <f t="shared" si="1"/>
        <v>3</v>
      </c>
    </row>
    <row r="20" spans="1:7" x14ac:dyDescent="0.25">
      <c r="A20" t="s">
        <v>586</v>
      </c>
      <c r="B20" t="s">
        <v>42</v>
      </c>
      <c r="C20" t="s">
        <v>32</v>
      </c>
      <c r="D20" t="s">
        <v>43</v>
      </c>
      <c r="E20">
        <v>56.8</v>
      </c>
      <c r="F20" s="4">
        <f t="shared" si="0"/>
        <v>0.87924528301886795</v>
      </c>
      <c r="G20">
        <f t="shared" si="1"/>
        <v>5</v>
      </c>
    </row>
    <row r="21" spans="1:7" x14ac:dyDescent="0.25">
      <c r="A21" t="s">
        <v>586</v>
      </c>
      <c r="B21" t="s">
        <v>44</v>
      </c>
      <c r="C21" t="s">
        <v>32</v>
      </c>
      <c r="D21" t="s">
        <v>45</v>
      </c>
      <c r="E21">
        <v>49.8</v>
      </c>
      <c r="F21" s="4">
        <f t="shared" si="0"/>
        <v>0.69433962264150939</v>
      </c>
      <c r="G21">
        <f t="shared" si="1"/>
        <v>4</v>
      </c>
    </row>
    <row r="22" spans="1:7" x14ac:dyDescent="0.25">
      <c r="A22" t="s">
        <v>586</v>
      </c>
      <c r="B22" t="s">
        <v>46</v>
      </c>
      <c r="C22" t="s">
        <v>32</v>
      </c>
      <c r="D22" t="s">
        <v>47</v>
      </c>
      <c r="E22">
        <v>46.5</v>
      </c>
      <c r="F22" s="4">
        <f t="shared" si="0"/>
        <v>0.5962264150943396</v>
      </c>
      <c r="G22">
        <f t="shared" si="1"/>
        <v>3</v>
      </c>
    </row>
    <row r="23" spans="1:7" x14ac:dyDescent="0.25">
      <c r="A23" t="s">
        <v>586</v>
      </c>
      <c r="B23" t="s">
        <v>48</v>
      </c>
      <c r="C23" t="s">
        <v>32</v>
      </c>
      <c r="D23" t="s">
        <v>49</v>
      </c>
      <c r="E23">
        <v>52.5</v>
      </c>
      <c r="F23" s="4">
        <f t="shared" si="0"/>
        <v>0.76603773584905666</v>
      </c>
      <c r="G23">
        <f t="shared" si="1"/>
        <v>4</v>
      </c>
    </row>
    <row r="24" spans="1:7" x14ac:dyDescent="0.25">
      <c r="A24" t="s">
        <v>586</v>
      </c>
      <c r="B24" t="s">
        <v>50</v>
      </c>
      <c r="C24" t="s">
        <v>32</v>
      </c>
      <c r="D24" t="s">
        <v>51</v>
      </c>
      <c r="E24">
        <v>52.2</v>
      </c>
      <c r="F24" s="4">
        <f t="shared" si="0"/>
        <v>0.75660377358490571</v>
      </c>
      <c r="G24">
        <f t="shared" si="1"/>
        <v>4</v>
      </c>
    </row>
    <row r="25" spans="1:7" x14ac:dyDescent="0.25">
      <c r="A25" t="s">
        <v>586</v>
      </c>
      <c r="B25" t="s">
        <v>52</v>
      </c>
      <c r="C25" t="s">
        <v>32</v>
      </c>
      <c r="D25" t="s">
        <v>53</v>
      </c>
      <c r="E25">
        <v>46.9</v>
      </c>
      <c r="F25" s="4">
        <f t="shared" si="0"/>
        <v>0.61132075471698111</v>
      </c>
      <c r="G25">
        <f t="shared" si="1"/>
        <v>4</v>
      </c>
    </row>
    <row r="26" spans="1:7" x14ac:dyDescent="0.25">
      <c r="A26" t="s">
        <v>586</v>
      </c>
      <c r="B26" t="s">
        <v>54</v>
      </c>
      <c r="C26" t="s">
        <v>32</v>
      </c>
      <c r="D26" t="s">
        <v>55</v>
      </c>
      <c r="E26">
        <v>20.100000000000001</v>
      </c>
      <c r="F26" s="4">
        <f t="shared" si="0"/>
        <v>4.716981132075472E-2</v>
      </c>
      <c r="G26">
        <f t="shared" si="1"/>
        <v>1</v>
      </c>
    </row>
    <row r="27" spans="1:7" x14ac:dyDescent="0.25">
      <c r="A27" t="s">
        <v>586</v>
      </c>
      <c r="B27" t="s">
        <v>56</v>
      </c>
      <c r="C27" t="s">
        <v>32</v>
      </c>
      <c r="D27" t="s">
        <v>57</v>
      </c>
      <c r="E27">
        <v>53.8</v>
      </c>
      <c r="F27" s="4">
        <f t="shared" si="0"/>
        <v>0.8</v>
      </c>
      <c r="G27">
        <f t="shared" si="1"/>
        <v>4</v>
      </c>
    </row>
    <row r="28" spans="1:7" x14ac:dyDescent="0.25">
      <c r="A28" t="s">
        <v>586</v>
      </c>
      <c r="B28" t="s">
        <v>58</v>
      </c>
      <c r="C28" t="s">
        <v>32</v>
      </c>
      <c r="D28" t="s">
        <v>59</v>
      </c>
      <c r="E28">
        <v>47.4</v>
      </c>
      <c r="F28" s="4">
        <f t="shared" si="0"/>
        <v>0.63018867924528299</v>
      </c>
      <c r="G28">
        <f t="shared" si="1"/>
        <v>4</v>
      </c>
    </row>
    <row r="29" spans="1:7" x14ac:dyDescent="0.25">
      <c r="A29" t="s">
        <v>586</v>
      </c>
      <c r="B29" t="s">
        <v>60</v>
      </c>
      <c r="C29" t="s">
        <v>61</v>
      </c>
      <c r="D29" t="s">
        <v>62</v>
      </c>
      <c r="E29">
        <v>46</v>
      </c>
      <c r="F29" s="4">
        <f t="shared" si="0"/>
        <v>0.56792452830188678</v>
      </c>
      <c r="G29">
        <f t="shared" si="1"/>
        <v>3</v>
      </c>
    </row>
    <row r="30" spans="1:7" x14ac:dyDescent="0.25">
      <c r="A30" t="s">
        <v>586</v>
      </c>
      <c r="B30" t="s">
        <v>63</v>
      </c>
      <c r="C30" t="s">
        <v>61</v>
      </c>
      <c r="D30" t="s">
        <v>64</v>
      </c>
      <c r="E30">
        <v>41.8</v>
      </c>
      <c r="F30" s="4">
        <f t="shared" si="0"/>
        <v>0.43773584905660379</v>
      </c>
      <c r="G30">
        <f t="shared" si="1"/>
        <v>3</v>
      </c>
    </row>
    <row r="31" spans="1:7" x14ac:dyDescent="0.25">
      <c r="A31" t="s">
        <v>586</v>
      </c>
      <c r="B31" t="s">
        <v>73</v>
      </c>
      <c r="C31" t="s">
        <v>61</v>
      </c>
      <c r="D31" t="s">
        <v>74</v>
      </c>
      <c r="E31">
        <v>57</v>
      </c>
      <c r="F31" s="4">
        <f t="shared" si="0"/>
        <v>0.8867924528301887</v>
      </c>
      <c r="G31">
        <f t="shared" si="1"/>
        <v>5</v>
      </c>
    </row>
    <row r="32" spans="1:7" x14ac:dyDescent="0.25">
      <c r="A32" t="s">
        <v>586</v>
      </c>
      <c r="B32" t="s">
        <v>65</v>
      </c>
      <c r="C32" t="s">
        <v>61</v>
      </c>
      <c r="D32" t="s">
        <v>66</v>
      </c>
      <c r="E32">
        <v>24.3</v>
      </c>
      <c r="F32" s="4">
        <f t="shared" si="0"/>
        <v>8.6792452830188674E-2</v>
      </c>
      <c r="G32">
        <f t="shared" si="1"/>
        <v>1</v>
      </c>
    </row>
    <row r="33" spans="1:7" x14ac:dyDescent="0.25">
      <c r="A33" t="s">
        <v>586</v>
      </c>
      <c r="B33" t="s">
        <v>67</v>
      </c>
      <c r="C33" t="s">
        <v>61</v>
      </c>
      <c r="D33" t="s">
        <v>68</v>
      </c>
      <c r="E33">
        <v>49.6</v>
      </c>
      <c r="F33" s="4">
        <f t="shared" si="0"/>
        <v>0.68679245283018864</v>
      </c>
      <c r="G33">
        <f t="shared" si="1"/>
        <v>4</v>
      </c>
    </row>
    <row r="34" spans="1:7" x14ac:dyDescent="0.25">
      <c r="A34" t="s">
        <v>586</v>
      </c>
      <c r="B34" t="s">
        <v>69</v>
      </c>
      <c r="C34" t="s">
        <v>61</v>
      </c>
      <c r="D34" t="s">
        <v>70</v>
      </c>
      <c r="E34">
        <v>19.399999999999999</v>
      </c>
      <c r="F34" s="4">
        <f t="shared" si="0"/>
        <v>4.1509433962264149E-2</v>
      </c>
      <c r="G34">
        <f t="shared" si="1"/>
        <v>1</v>
      </c>
    </row>
    <row r="35" spans="1:7" x14ac:dyDescent="0.25">
      <c r="A35" t="s">
        <v>586</v>
      </c>
      <c r="B35" t="s">
        <v>71</v>
      </c>
      <c r="C35" t="s">
        <v>61</v>
      </c>
      <c r="D35" t="s">
        <v>72</v>
      </c>
      <c r="E35">
        <v>31.6</v>
      </c>
      <c r="F35" s="4">
        <f t="shared" si="0"/>
        <v>0.19811320754716982</v>
      </c>
      <c r="G35">
        <f t="shared" si="1"/>
        <v>1</v>
      </c>
    </row>
    <row r="36" spans="1:7" x14ac:dyDescent="0.25">
      <c r="A36" t="s">
        <v>586</v>
      </c>
      <c r="B36" t="s">
        <v>75</v>
      </c>
      <c r="C36" t="s">
        <v>61</v>
      </c>
      <c r="D36" t="s">
        <v>76</v>
      </c>
      <c r="E36">
        <v>48.2</v>
      </c>
      <c r="F36" s="4">
        <f t="shared" si="0"/>
        <v>0.660377358490566</v>
      </c>
      <c r="G36">
        <f t="shared" si="1"/>
        <v>4</v>
      </c>
    </row>
    <row r="37" spans="1:7" x14ac:dyDescent="0.25">
      <c r="A37" t="s">
        <v>586</v>
      </c>
      <c r="B37" t="s">
        <v>77</v>
      </c>
      <c r="C37" t="s">
        <v>78</v>
      </c>
      <c r="D37" t="s">
        <v>79</v>
      </c>
      <c r="E37">
        <v>59.9</v>
      </c>
      <c r="F37" s="4">
        <f t="shared" si="0"/>
        <v>0.92830188679245285</v>
      </c>
      <c r="G37">
        <f t="shared" si="1"/>
        <v>5</v>
      </c>
    </row>
    <row r="38" spans="1:7" x14ac:dyDescent="0.25">
      <c r="A38" t="s">
        <v>586</v>
      </c>
      <c r="B38" t="s">
        <v>80</v>
      </c>
      <c r="C38" t="s">
        <v>78</v>
      </c>
      <c r="D38" t="s">
        <v>81</v>
      </c>
      <c r="E38">
        <v>47.5</v>
      </c>
      <c r="F38" s="4">
        <f t="shared" si="0"/>
        <v>0.63396226415094337</v>
      </c>
      <c r="G38">
        <f t="shared" si="1"/>
        <v>4</v>
      </c>
    </row>
    <row r="39" spans="1:7" x14ac:dyDescent="0.25">
      <c r="A39" t="s">
        <v>586</v>
      </c>
      <c r="B39" t="s">
        <v>82</v>
      </c>
      <c r="C39" t="s">
        <v>78</v>
      </c>
      <c r="D39" t="s">
        <v>83</v>
      </c>
      <c r="E39">
        <v>50.5</v>
      </c>
      <c r="F39" s="4">
        <f t="shared" si="0"/>
        <v>0.7094339622641509</v>
      </c>
      <c r="G39">
        <f t="shared" si="1"/>
        <v>4</v>
      </c>
    </row>
    <row r="40" spans="1:7" x14ac:dyDescent="0.25">
      <c r="A40" t="s">
        <v>586</v>
      </c>
      <c r="B40" t="s">
        <v>84</v>
      </c>
      <c r="C40" t="s">
        <v>78</v>
      </c>
      <c r="D40" t="s">
        <v>85</v>
      </c>
      <c r="E40">
        <v>54.8</v>
      </c>
      <c r="F40" s="4">
        <f t="shared" si="0"/>
        <v>0.83396226415094343</v>
      </c>
      <c r="G40">
        <f t="shared" si="1"/>
        <v>5</v>
      </c>
    </row>
    <row r="41" spans="1:7" x14ac:dyDescent="0.25">
      <c r="A41" t="s">
        <v>586</v>
      </c>
      <c r="B41" t="s">
        <v>86</v>
      </c>
      <c r="C41" t="s">
        <v>87</v>
      </c>
      <c r="D41" t="s">
        <v>88</v>
      </c>
      <c r="E41">
        <v>51.2</v>
      </c>
      <c r="F41" s="4">
        <f t="shared" si="0"/>
        <v>0.73584905660377353</v>
      </c>
      <c r="G41">
        <f t="shared" si="1"/>
        <v>4</v>
      </c>
    </row>
    <row r="42" spans="1:7" x14ac:dyDescent="0.25">
      <c r="A42" t="s">
        <v>586</v>
      </c>
      <c r="B42" t="s">
        <v>89</v>
      </c>
      <c r="C42" t="s">
        <v>87</v>
      </c>
      <c r="D42" t="s">
        <v>90</v>
      </c>
      <c r="E42">
        <v>43.8</v>
      </c>
      <c r="F42" s="4">
        <f t="shared" si="0"/>
        <v>0.51132075471698113</v>
      </c>
      <c r="G42">
        <f t="shared" si="1"/>
        <v>3</v>
      </c>
    </row>
    <row r="43" spans="1:7" x14ac:dyDescent="0.25">
      <c r="A43" t="s">
        <v>586</v>
      </c>
      <c r="B43" t="s">
        <v>91</v>
      </c>
      <c r="C43" t="s">
        <v>87</v>
      </c>
      <c r="D43" t="s">
        <v>92</v>
      </c>
      <c r="E43">
        <v>40.9</v>
      </c>
      <c r="F43" s="4">
        <f t="shared" si="0"/>
        <v>0.41509433962264153</v>
      </c>
      <c r="G43">
        <f t="shared" si="1"/>
        <v>3</v>
      </c>
    </row>
    <row r="44" spans="1:7" x14ac:dyDescent="0.25">
      <c r="A44" t="s">
        <v>586</v>
      </c>
      <c r="B44" t="s">
        <v>93</v>
      </c>
      <c r="C44" t="s">
        <v>87</v>
      </c>
      <c r="D44" t="s">
        <v>94</v>
      </c>
      <c r="E44">
        <v>44.4</v>
      </c>
      <c r="F44" s="4">
        <f t="shared" si="0"/>
        <v>0.5320754716981132</v>
      </c>
      <c r="G44">
        <f t="shared" si="1"/>
        <v>3</v>
      </c>
    </row>
    <row r="45" spans="1:7" x14ac:dyDescent="0.25">
      <c r="A45" t="s">
        <v>586</v>
      </c>
      <c r="B45" t="s">
        <v>95</v>
      </c>
      <c r="C45" t="s">
        <v>87</v>
      </c>
      <c r="D45" t="s">
        <v>96</v>
      </c>
      <c r="E45">
        <v>47</v>
      </c>
      <c r="F45" s="4">
        <f t="shared" si="0"/>
        <v>0.62075471698113205</v>
      </c>
      <c r="G45">
        <f t="shared" si="1"/>
        <v>4</v>
      </c>
    </row>
    <row r="46" spans="1:7" x14ac:dyDescent="0.25">
      <c r="A46" t="s">
        <v>586</v>
      </c>
      <c r="B46" t="s">
        <v>97</v>
      </c>
      <c r="C46" t="s">
        <v>87</v>
      </c>
      <c r="D46" t="s">
        <v>98</v>
      </c>
      <c r="E46">
        <v>47.9</v>
      </c>
      <c r="F46" s="4">
        <f t="shared" si="0"/>
        <v>0.65283018867924525</v>
      </c>
      <c r="G46">
        <f t="shared" si="1"/>
        <v>4</v>
      </c>
    </row>
    <row r="47" spans="1:7" x14ac:dyDescent="0.25">
      <c r="A47" t="s">
        <v>586</v>
      </c>
      <c r="B47" t="s">
        <v>99</v>
      </c>
      <c r="C47" t="s">
        <v>87</v>
      </c>
      <c r="D47" t="s">
        <v>100</v>
      </c>
      <c r="E47">
        <v>23</v>
      </c>
      <c r="F47" s="4">
        <f t="shared" si="0"/>
        <v>6.7924528301886791E-2</v>
      </c>
      <c r="G47">
        <f t="shared" si="1"/>
        <v>1</v>
      </c>
    </row>
    <row r="48" spans="1:7" x14ac:dyDescent="0.25">
      <c r="A48" t="s">
        <v>586</v>
      </c>
      <c r="B48" t="s">
        <v>101</v>
      </c>
      <c r="C48" t="s">
        <v>87</v>
      </c>
      <c r="D48" t="s">
        <v>102</v>
      </c>
      <c r="E48">
        <v>32.5</v>
      </c>
      <c r="F48" s="4">
        <f t="shared" si="0"/>
        <v>0.23018867924528302</v>
      </c>
      <c r="G48">
        <f t="shared" si="1"/>
        <v>2</v>
      </c>
    </row>
    <row r="49" spans="1:7" x14ac:dyDescent="0.25">
      <c r="A49" t="s">
        <v>586</v>
      </c>
      <c r="B49" t="s">
        <v>103</v>
      </c>
      <c r="C49" t="s">
        <v>87</v>
      </c>
      <c r="D49" t="s">
        <v>104</v>
      </c>
      <c r="E49">
        <v>34.700000000000003</v>
      </c>
      <c r="F49" s="4">
        <f t="shared" si="0"/>
        <v>0.26415094339622641</v>
      </c>
      <c r="G49">
        <f t="shared" si="1"/>
        <v>2</v>
      </c>
    </row>
    <row r="50" spans="1:7" x14ac:dyDescent="0.25">
      <c r="A50" t="s">
        <v>586</v>
      </c>
      <c r="B50" t="s">
        <v>105</v>
      </c>
      <c r="C50" t="s">
        <v>87</v>
      </c>
      <c r="D50" t="s">
        <v>106</v>
      </c>
      <c r="E50">
        <v>43.6</v>
      </c>
      <c r="F50" s="4">
        <f t="shared" si="0"/>
        <v>0.5</v>
      </c>
      <c r="G50">
        <f t="shared" si="1"/>
        <v>3</v>
      </c>
    </row>
    <row r="51" spans="1:7" x14ac:dyDescent="0.25">
      <c r="A51" t="s">
        <v>586</v>
      </c>
      <c r="B51" t="s">
        <v>107</v>
      </c>
      <c r="C51" t="s">
        <v>87</v>
      </c>
      <c r="D51" t="s">
        <v>108</v>
      </c>
      <c r="E51">
        <v>51.7</v>
      </c>
      <c r="F51" s="4">
        <f t="shared" si="0"/>
        <v>0.74339622641509429</v>
      </c>
      <c r="G51">
        <f t="shared" si="1"/>
        <v>4</v>
      </c>
    </row>
    <row r="52" spans="1:7" x14ac:dyDescent="0.25">
      <c r="A52" t="s">
        <v>586</v>
      </c>
      <c r="B52" t="s">
        <v>109</v>
      </c>
      <c r="C52" t="s">
        <v>110</v>
      </c>
      <c r="D52" t="s">
        <v>111</v>
      </c>
      <c r="E52">
        <v>31.5</v>
      </c>
      <c r="F52" s="4">
        <f t="shared" si="0"/>
        <v>0.19056603773584907</v>
      </c>
      <c r="G52">
        <f t="shared" si="1"/>
        <v>1</v>
      </c>
    </row>
    <row r="53" spans="1:7" x14ac:dyDescent="0.25">
      <c r="A53" t="s">
        <v>586</v>
      </c>
      <c r="B53" t="s">
        <v>112</v>
      </c>
      <c r="C53" t="s">
        <v>110</v>
      </c>
      <c r="D53" t="s">
        <v>113</v>
      </c>
      <c r="E53">
        <v>44.3</v>
      </c>
      <c r="F53" s="4">
        <f t="shared" si="0"/>
        <v>0.52830188679245282</v>
      </c>
      <c r="G53">
        <f t="shared" si="1"/>
        <v>3</v>
      </c>
    </row>
    <row r="54" spans="1:7" x14ac:dyDescent="0.25">
      <c r="A54" t="s">
        <v>586</v>
      </c>
      <c r="B54" t="s">
        <v>114</v>
      </c>
      <c r="C54" t="s">
        <v>110</v>
      </c>
      <c r="D54" t="s">
        <v>115</v>
      </c>
      <c r="E54">
        <v>36.6</v>
      </c>
      <c r="F54" s="4">
        <f t="shared" si="0"/>
        <v>0.32641509433962262</v>
      </c>
      <c r="G54">
        <f t="shared" si="1"/>
        <v>2</v>
      </c>
    </row>
    <row r="55" spans="1:7" x14ac:dyDescent="0.25">
      <c r="A55" t="s">
        <v>586</v>
      </c>
      <c r="B55" t="s">
        <v>116</v>
      </c>
      <c r="C55" t="s">
        <v>110</v>
      </c>
      <c r="D55" t="s">
        <v>117</v>
      </c>
      <c r="E55">
        <v>27.4</v>
      </c>
      <c r="F55" s="4">
        <f t="shared" si="0"/>
        <v>0.11320754716981132</v>
      </c>
      <c r="G55">
        <f t="shared" si="1"/>
        <v>1</v>
      </c>
    </row>
    <row r="56" spans="1:7" x14ac:dyDescent="0.25">
      <c r="A56" t="s">
        <v>586</v>
      </c>
      <c r="B56" t="s">
        <v>118</v>
      </c>
      <c r="C56" t="s">
        <v>110</v>
      </c>
      <c r="D56" t="s">
        <v>119</v>
      </c>
      <c r="E56">
        <v>49.7</v>
      </c>
      <c r="F56" s="4">
        <f t="shared" si="0"/>
        <v>0.69056603773584901</v>
      </c>
      <c r="G56">
        <f t="shared" si="1"/>
        <v>4</v>
      </c>
    </row>
    <row r="57" spans="1:7" x14ac:dyDescent="0.25">
      <c r="A57" t="s">
        <v>586</v>
      </c>
      <c r="B57" t="s">
        <v>120</v>
      </c>
      <c r="C57" t="s">
        <v>121</v>
      </c>
      <c r="D57" t="s">
        <v>122</v>
      </c>
      <c r="E57">
        <v>40.799999999999997</v>
      </c>
      <c r="F57" s="4">
        <f t="shared" si="0"/>
        <v>0.41132075471698115</v>
      </c>
      <c r="G57">
        <f t="shared" si="1"/>
        <v>3</v>
      </c>
    </row>
    <row r="58" spans="1:7" x14ac:dyDescent="0.25">
      <c r="A58" t="s">
        <v>586</v>
      </c>
      <c r="B58" t="s">
        <v>123</v>
      </c>
      <c r="C58" t="s">
        <v>121</v>
      </c>
      <c r="D58" t="s">
        <v>124</v>
      </c>
      <c r="E58">
        <v>54.2</v>
      </c>
      <c r="F58" s="4">
        <f t="shared" si="0"/>
        <v>0.81886792452830193</v>
      </c>
      <c r="G58">
        <f t="shared" si="1"/>
        <v>5</v>
      </c>
    </row>
    <row r="59" spans="1:7" x14ac:dyDescent="0.25">
      <c r="A59" t="s">
        <v>586</v>
      </c>
      <c r="B59" t="s">
        <v>135</v>
      </c>
      <c r="C59" t="s">
        <v>121</v>
      </c>
      <c r="D59" t="s">
        <v>136</v>
      </c>
      <c r="E59">
        <v>54.1</v>
      </c>
      <c r="F59" s="4">
        <f t="shared" si="0"/>
        <v>0.81320754716981136</v>
      </c>
      <c r="G59">
        <f t="shared" si="1"/>
        <v>5</v>
      </c>
    </row>
    <row r="60" spans="1:7" x14ac:dyDescent="0.25">
      <c r="A60" t="s">
        <v>586</v>
      </c>
      <c r="B60" t="s">
        <v>125</v>
      </c>
      <c r="C60" t="s">
        <v>121</v>
      </c>
      <c r="D60" t="s">
        <v>126</v>
      </c>
      <c r="E60">
        <v>46.2</v>
      </c>
      <c r="F60" s="4">
        <f t="shared" si="0"/>
        <v>0.57547169811320753</v>
      </c>
      <c r="G60">
        <f t="shared" si="1"/>
        <v>3</v>
      </c>
    </row>
    <row r="61" spans="1:7" x14ac:dyDescent="0.25">
      <c r="A61" t="s">
        <v>586</v>
      </c>
      <c r="B61" t="s">
        <v>127</v>
      </c>
      <c r="C61" t="s">
        <v>121</v>
      </c>
      <c r="D61" t="s">
        <v>128</v>
      </c>
      <c r="E61">
        <v>50.7</v>
      </c>
      <c r="F61" s="4">
        <f t="shared" si="0"/>
        <v>0.71698113207547165</v>
      </c>
      <c r="G61">
        <f t="shared" si="1"/>
        <v>4</v>
      </c>
    </row>
    <row r="62" spans="1:7" x14ac:dyDescent="0.25">
      <c r="A62" t="s">
        <v>586</v>
      </c>
      <c r="B62" t="s">
        <v>129</v>
      </c>
      <c r="C62" t="s">
        <v>121</v>
      </c>
      <c r="D62" t="s">
        <v>130</v>
      </c>
      <c r="E62">
        <v>26.3</v>
      </c>
      <c r="F62" s="4">
        <f t="shared" si="0"/>
        <v>9.8113207547169817E-2</v>
      </c>
      <c r="G62">
        <f t="shared" si="1"/>
        <v>1</v>
      </c>
    </row>
    <row r="63" spans="1:7" x14ac:dyDescent="0.25">
      <c r="A63" t="s">
        <v>586</v>
      </c>
      <c r="B63" t="s">
        <v>131</v>
      </c>
      <c r="C63" t="s">
        <v>121</v>
      </c>
      <c r="D63" t="s">
        <v>132</v>
      </c>
      <c r="E63">
        <v>48.9</v>
      </c>
      <c r="F63" s="4">
        <f t="shared" si="0"/>
        <v>0.6773584905660377</v>
      </c>
      <c r="G63">
        <f t="shared" si="1"/>
        <v>4</v>
      </c>
    </row>
    <row r="64" spans="1:7" x14ac:dyDescent="0.25">
      <c r="A64" t="s">
        <v>586</v>
      </c>
      <c r="B64" t="s">
        <v>133</v>
      </c>
      <c r="C64" t="s">
        <v>121</v>
      </c>
      <c r="D64" t="s">
        <v>134</v>
      </c>
      <c r="E64">
        <v>47.8</v>
      </c>
      <c r="F64" s="4">
        <f t="shared" si="0"/>
        <v>0.6452830188679245</v>
      </c>
      <c r="G64">
        <f t="shared" si="1"/>
        <v>4</v>
      </c>
    </row>
    <row r="65" spans="1:7" x14ac:dyDescent="0.25">
      <c r="A65" t="s">
        <v>586</v>
      </c>
      <c r="B65" t="s">
        <v>137</v>
      </c>
      <c r="C65" t="s">
        <v>121</v>
      </c>
      <c r="D65" t="s">
        <v>138</v>
      </c>
      <c r="E65">
        <v>5.7</v>
      </c>
      <c r="F65" s="4">
        <f t="shared" si="0"/>
        <v>3.7735849056603774E-3</v>
      </c>
      <c r="G65">
        <f t="shared" si="1"/>
        <v>1</v>
      </c>
    </row>
    <row r="66" spans="1:7" x14ac:dyDescent="0.25">
      <c r="A66" t="s">
        <v>586</v>
      </c>
      <c r="B66" t="s">
        <v>139</v>
      </c>
      <c r="C66" t="s">
        <v>140</v>
      </c>
      <c r="D66" t="s">
        <v>141</v>
      </c>
      <c r="E66">
        <v>50.6</v>
      </c>
      <c r="F66" s="4">
        <f t="shared" ref="F66:F129" si="2">_xlfn.RANK.AVG(E66,E$2:E$266,1)/COUNTIF(E$2:E$266,"&gt;0")</f>
        <v>0.71320754716981127</v>
      </c>
      <c r="G66">
        <f t="shared" si="1"/>
        <v>4</v>
      </c>
    </row>
    <row r="67" spans="1:7" x14ac:dyDescent="0.25">
      <c r="A67" t="s">
        <v>586</v>
      </c>
      <c r="B67" t="s">
        <v>142</v>
      </c>
      <c r="C67" t="s">
        <v>140</v>
      </c>
      <c r="D67" t="s">
        <v>143</v>
      </c>
      <c r="E67">
        <v>44</v>
      </c>
      <c r="F67" s="4">
        <f t="shared" si="2"/>
        <v>0.51886792452830188</v>
      </c>
      <c r="G67">
        <f t="shared" ref="G67:G130" si="3">FLOOR((F67+0.1999999999)/0.2,1)</f>
        <v>3</v>
      </c>
    </row>
    <row r="68" spans="1:7" x14ac:dyDescent="0.25">
      <c r="A68" t="s">
        <v>586</v>
      </c>
      <c r="B68" t="s">
        <v>144</v>
      </c>
      <c r="C68" t="s">
        <v>140</v>
      </c>
      <c r="D68" t="s">
        <v>145</v>
      </c>
      <c r="E68">
        <v>43.8</v>
      </c>
      <c r="F68" s="4">
        <f t="shared" si="2"/>
        <v>0.51132075471698113</v>
      </c>
      <c r="G68">
        <f t="shared" si="3"/>
        <v>3</v>
      </c>
    </row>
    <row r="69" spans="1:7" x14ac:dyDescent="0.25">
      <c r="A69" t="s">
        <v>586</v>
      </c>
      <c r="B69" t="s">
        <v>146</v>
      </c>
      <c r="C69" t="s">
        <v>140</v>
      </c>
      <c r="D69" t="s">
        <v>147</v>
      </c>
      <c r="E69">
        <v>34</v>
      </c>
      <c r="F69" s="4">
        <f t="shared" si="2"/>
        <v>0.25094339622641509</v>
      </c>
      <c r="G69">
        <f t="shared" si="3"/>
        <v>2</v>
      </c>
    </row>
    <row r="70" spans="1:7" x14ac:dyDescent="0.25">
      <c r="A70" t="s">
        <v>586</v>
      </c>
      <c r="B70" t="s">
        <v>148</v>
      </c>
      <c r="C70" t="s">
        <v>140</v>
      </c>
      <c r="D70" t="s">
        <v>149</v>
      </c>
      <c r="E70">
        <v>44.5</v>
      </c>
      <c r="F70" s="4">
        <f t="shared" si="2"/>
        <v>0.53584905660377358</v>
      </c>
      <c r="G70">
        <f t="shared" si="3"/>
        <v>3</v>
      </c>
    </row>
    <row r="71" spans="1:7" x14ac:dyDescent="0.25">
      <c r="A71" t="s">
        <v>586</v>
      </c>
      <c r="B71" t="s">
        <v>150</v>
      </c>
      <c r="C71" t="s">
        <v>140</v>
      </c>
      <c r="D71" t="s">
        <v>151</v>
      </c>
      <c r="E71">
        <v>44.1</v>
      </c>
      <c r="F71" s="4">
        <f t="shared" si="2"/>
        <v>0.52452830188679245</v>
      </c>
      <c r="G71">
        <f t="shared" si="3"/>
        <v>3</v>
      </c>
    </row>
    <row r="72" spans="1:7" x14ac:dyDescent="0.25">
      <c r="A72" t="s">
        <v>586</v>
      </c>
      <c r="B72" t="s">
        <v>152</v>
      </c>
      <c r="C72" t="s">
        <v>140</v>
      </c>
      <c r="D72" t="s">
        <v>153</v>
      </c>
      <c r="E72">
        <v>38.799999999999997</v>
      </c>
      <c r="F72" s="4">
        <f t="shared" si="2"/>
        <v>0.37358490566037733</v>
      </c>
      <c r="G72">
        <f t="shared" si="3"/>
        <v>2</v>
      </c>
    </row>
    <row r="73" spans="1:7" x14ac:dyDescent="0.25">
      <c r="A73" t="s">
        <v>586</v>
      </c>
      <c r="B73" t="s">
        <v>154</v>
      </c>
      <c r="C73" t="s">
        <v>155</v>
      </c>
      <c r="D73" t="s">
        <v>156</v>
      </c>
      <c r="E73">
        <v>55.4</v>
      </c>
      <c r="F73" s="4">
        <f t="shared" si="2"/>
        <v>0.8547169811320755</v>
      </c>
      <c r="G73">
        <f t="shared" si="3"/>
        <v>5</v>
      </c>
    </row>
    <row r="74" spans="1:7" x14ac:dyDescent="0.25">
      <c r="A74" t="s">
        <v>586</v>
      </c>
      <c r="B74" t="s">
        <v>157</v>
      </c>
      <c r="C74" t="s">
        <v>155</v>
      </c>
      <c r="D74" t="s">
        <v>158</v>
      </c>
      <c r="E74">
        <v>28.1</v>
      </c>
      <c r="F74" s="4">
        <f t="shared" si="2"/>
        <v>0.12075471698113208</v>
      </c>
      <c r="G74">
        <f t="shared" si="3"/>
        <v>1</v>
      </c>
    </row>
    <row r="75" spans="1:7" x14ac:dyDescent="0.25">
      <c r="A75" t="s">
        <v>586</v>
      </c>
      <c r="B75" t="s">
        <v>159</v>
      </c>
      <c r="C75" t="s">
        <v>155</v>
      </c>
      <c r="D75" t="s">
        <v>160</v>
      </c>
      <c r="E75">
        <v>57.2</v>
      </c>
      <c r="F75" s="4">
        <f t="shared" si="2"/>
        <v>0.89811320754716983</v>
      </c>
      <c r="G75">
        <f t="shared" si="3"/>
        <v>5</v>
      </c>
    </row>
    <row r="76" spans="1:7" x14ac:dyDescent="0.25">
      <c r="A76" t="s">
        <v>586</v>
      </c>
      <c r="B76" t="s">
        <v>161</v>
      </c>
      <c r="C76" t="s">
        <v>155</v>
      </c>
      <c r="D76" t="s">
        <v>162</v>
      </c>
      <c r="E76">
        <v>33.799999999999997</v>
      </c>
      <c r="F76" s="4">
        <f t="shared" si="2"/>
        <v>0.24528301886792453</v>
      </c>
      <c r="G76">
        <f t="shared" si="3"/>
        <v>2</v>
      </c>
    </row>
    <row r="77" spans="1:7" x14ac:dyDescent="0.25">
      <c r="A77" t="s">
        <v>586</v>
      </c>
      <c r="B77" t="s">
        <v>163</v>
      </c>
      <c r="C77" t="s">
        <v>155</v>
      </c>
      <c r="D77" t="s">
        <v>164</v>
      </c>
      <c r="E77">
        <v>42</v>
      </c>
      <c r="F77" s="4">
        <f t="shared" si="2"/>
        <v>0.44150943396226416</v>
      </c>
      <c r="G77">
        <f t="shared" si="3"/>
        <v>3</v>
      </c>
    </row>
    <row r="78" spans="1:7" x14ac:dyDescent="0.25">
      <c r="A78" t="s">
        <v>586</v>
      </c>
      <c r="B78" t="s">
        <v>165</v>
      </c>
      <c r="C78" t="s">
        <v>155</v>
      </c>
      <c r="D78" t="s">
        <v>166</v>
      </c>
      <c r="E78">
        <v>58</v>
      </c>
      <c r="F78" s="4">
        <f t="shared" si="2"/>
        <v>0.90566037735849059</v>
      </c>
      <c r="G78">
        <f t="shared" si="3"/>
        <v>5</v>
      </c>
    </row>
    <row r="79" spans="1:7" x14ac:dyDescent="0.25">
      <c r="A79" t="s">
        <v>586</v>
      </c>
      <c r="B79" t="s">
        <v>167</v>
      </c>
      <c r="C79" t="s">
        <v>155</v>
      </c>
      <c r="D79" t="s">
        <v>168</v>
      </c>
      <c r="E79">
        <v>36</v>
      </c>
      <c r="F79" s="4">
        <f t="shared" si="2"/>
        <v>0.30943396226415093</v>
      </c>
      <c r="G79">
        <f t="shared" si="3"/>
        <v>2</v>
      </c>
    </row>
    <row r="80" spans="1:7" x14ac:dyDescent="0.25">
      <c r="A80" t="s">
        <v>586</v>
      </c>
      <c r="B80" t="s">
        <v>169</v>
      </c>
      <c r="C80" t="s">
        <v>155</v>
      </c>
      <c r="D80" t="s">
        <v>170</v>
      </c>
      <c r="E80">
        <v>23.9</v>
      </c>
      <c r="F80" s="4">
        <f t="shared" si="2"/>
        <v>7.9245283018867921E-2</v>
      </c>
      <c r="G80">
        <f t="shared" si="3"/>
        <v>1</v>
      </c>
    </row>
    <row r="81" spans="1:7" x14ac:dyDescent="0.25">
      <c r="A81" t="s">
        <v>586</v>
      </c>
      <c r="B81" t="s">
        <v>171</v>
      </c>
      <c r="C81" t="s">
        <v>172</v>
      </c>
      <c r="D81" t="s">
        <v>173</v>
      </c>
      <c r="E81">
        <v>46.2</v>
      </c>
      <c r="F81" s="4">
        <f t="shared" si="2"/>
        <v>0.57547169811320753</v>
      </c>
      <c r="G81">
        <f t="shared" si="3"/>
        <v>3</v>
      </c>
    </row>
    <row r="82" spans="1:7" x14ac:dyDescent="0.25">
      <c r="A82" t="s">
        <v>586</v>
      </c>
      <c r="B82" t="s">
        <v>174</v>
      </c>
      <c r="C82" t="s">
        <v>172</v>
      </c>
      <c r="D82" t="s">
        <v>175</v>
      </c>
      <c r="E82">
        <v>28.1</v>
      </c>
      <c r="F82" s="4">
        <f t="shared" si="2"/>
        <v>0.12075471698113208</v>
      </c>
      <c r="G82">
        <f t="shared" si="3"/>
        <v>1</v>
      </c>
    </row>
    <row r="83" spans="1:7" x14ac:dyDescent="0.25">
      <c r="A83" t="s">
        <v>586</v>
      </c>
      <c r="B83" t="s">
        <v>176</v>
      </c>
      <c r="C83" t="s">
        <v>172</v>
      </c>
      <c r="D83" t="s">
        <v>177</v>
      </c>
      <c r="E83">
        <v>35.299999999999997</v>
      </c>
      <c r="F83" s="4">
        <f t="shared" si="2"/>
        <v>0.28301886792452829</v>
      </c>
      <c r="G83">
        <f t="shared" si="3"/>
        <v>2</v>
      </c>
    </row>
    <row r="84" spans="1:7" x14ac:dyDescent="0.25">
      <c r="A84" t="s">
        <v>586</v>
      </c>
      <c r="B84" t="s">
        <v>178</v>
      </c>
      <c r="C84" t="s">
        <v>172</v>
      </c>
      <c r="D84" t="s">
        <v>179</v>
      </c>
      <c r="E84">
        <v>28.2</v>
      </c>
      <c r="F84" s="4">
        <f t="shared" si="2"/>
        <v>0.12830188679245283</v>
      </c>
      <c r="G84">
        <f t="shared" si="3"/>
        <v>1</v>
      </c>
    </row>
    <row r="85" spans="1:7" x14ac:dyDescent="0.25">
      <c r="A85" t="s">
        <v>586</v>
      </c>
      <c r="B85" t="s">
        <v>180</v>
      </c>
      <c r="C85" t="s">
        <v>172</v>
      </c>
      <c r="D85" t="s">
        <v>181</v>
      </c>
      <c r="E85">
        <v>40.700000000000003</v>
      </c>
      <c r="F85" s="4">
        <f t="shared" si="2"/>
        <v>0.40754716981132078</v>
      </c>
      <c r="G85">
        <f t="shared" si="3"/>
        <v>3</v>
      </c>
    </row>
    <row r="86" spans="1:7" x14ac:dyDescent="0.25">
      <c r="A86" t="s">
        <v>586</v>
      </c>
      <c r="B86" t="s">
        <v>182</v>
      </c>
      <c r="C86" t="s">
        <v>172</v>
      </c>
      <c r="D86" t="s">
        <v>183</v>
      </c>
      <c r="E86">
        <v>32.6</v>
      </c>
      <c r="F86" s="4">
        <f t="shared" si="2"/>
        <v>0.2339622641509434</v>
      </c>
      <c r="G86">
        <f t="shared" si="3"/>
        <v>2</v>
      </c>
    </row>
    <row r="87" spans="1:7" x14ac:dyDescent="0.25">
      <c r="A87" t="s">
        <v>586</v>
      </c>
      <c r="B87" t="s">
        <v>184</v>
      </c>
      <c r="C87" t="s">
        <v>172</v>
      </c>
      <c r="D87" t="s">
        <v>185</v>
      </c>
      <c r="E87">
        <v>45.3</v>
      </c>
      <c r="F87" s="4">
        <f t="shared" si="2"/>
        <v>0.55471698113207546</v>
      </c>
      <c r="G87">
        <f t="shared" si="3"/>
        <v>3</v>
      </c>
    </row>
    <row r="88" spans="1:7" x14ac:dyDescent="0.25">
      <c r="A88" t="s">
        <v>586</v>
      </c>
      <c r="B88" t="s">
        <v>186</v>
      </c>
      <c r="C88" t="s">
        <v>172</v>
      </c>
      <c r="D88" t="s">
        <v>187</v>
      </c>
      <c r="E88">
        <v>35</v>
      </c>
      <c r="F88" s="4">
        <f t="shared" si="2"/>
        <v>0.26792452830188679</v>
      </c>
      <c r="G88">
        <f t="shared" si="3"/>
        <v>2</v>
      </c>
    </row>
    <row r="89" spans="1:7" x14ac:dyDescent="0.25">
      <c r="A89" t="s">
        <v>586</v>
      </c>
      <c r="B89" t="s">
        <v>188</v>
      </c>
      <c r="C89" t="s">
        <v>172</v>
      </c>
      <c r="D89" t="s">
        <v>189</v>
      </c>
      <c r="E89">
        <v>55</v>
      </c>
      <c r="F89" s="4">
        <f t="shared" si="2"/>
        <v>0.84339622641509437</v>
      </c>
      <c r="G89">
        <f t="shared" si="3"/>
        <v>5</v>
      </c>
    </row>
    <row r="90" spans="1:7" x14ac:dyDescent="0.25">
      <c r="A90" t="s">
        <v>586</v>
      </c>
      <c r="B90" t="s">
        <v>190</v>
      </c>
      <c r="C90" t="s">
        <v>172</v>
      </c>
      <c r="D90" t="s">
        <v>191</v>
      </c>
      <c r="E90">
        <v>59.4</v>
      </c>
      <c r="F90" s="4">
        <f t="shared" si="2"/>
        <v>0.92452830188679247</v>
      </c>
      <c r="G90">
        <f t="shared" si="3"/>
        <v>5</v>
      </c>
    </row>
    <row r="91" spans="1:7" x14ac:dyDescent="0.25">
      <c r="A91" t="s">
        <v>586</v>
      </c>
      <c r="B91" t="s">
        <v>192</v>
      </c>
      <c r="C91" t="s">
        <v>172</v>
      </c>
      <c r="D91" t="s">
        <v>193</v>
      </c>
      <c r="E91">
        <v>15.1</v>
      </c>
      <c r="F91" s="4">
        <f t="shared" si="2"/>
        <v>2.2641509433962263E-2</v>
      </c>
      <c r="G91">
        <f t="shared" si="3"/>
        <v>1</v>
      </c>
    </row>
    <row r="92" spans="1:7" x14ac:dyDescent="0.25">
      <c r="A92" t="s">
        <v>586</v>
      </c>
      <c r="B92" t="s">
        <v>194</v>
      </c>
      <c r="C92" t="s">
        <v>195</v>
      </c>
      <c r="D92" t="s">
        <v>196</v>
      </c>
      <c r="E92">
        <v>53.9</v>
      </c>
      <c r="F92" s="4">
        <f t="shared" si="2"/>
        <v>0.80566037735849061</v>
      </c>
      <c r="G92">
        <f t="shared" si="3"/>
        <v>5</v>
      </c>
    </row>
    <row r="93" spans="1:7" x14ac:dyDescent="0.25">
      <c r="A93" t="s">
        <v>586</v>
      </c>
      <c r="B93" t="s">
        <v>197</v>
      </c>
      <c r="C93" t="s">
        <v>195</v>
      </c>
      <c r="D93" t="s">
        <v>198</v>
      </c>
      <c r="E93">
        <v>56.6</v>
      </c>
      <c r="F93" s="4">
        <f t="shared" si="2"/>
        <v>0.8716981132075472</v>
      </c>
      <c r="G93">
        <f t="shared" si="3"/>
        <v>5</v>
      </c>
    </row>
    <row r="94" spans="1:7" x14ac:dyDescent="0.25">
      <c r="A94" t="s">
        <v>586</v>
      </c>
      <c r="B94" t="s">
        <v>199</v>
      </c>
      <c r="C94" t="s">
        <v>195</v>
      </c>
      <c r="D94" t="s">
        <v>200</v>
      </c>
      <c r="E94">
        <v>16.899999999999999</v>
      </c>
      <c r="F94" s="4">
        <f t="shared" si="2"/>
        <v>2.6415094339622643E-2</v>
      </c>
      <c r="G94">
        <f t="shared" si="3"/>
        <v>1</v>
      </c>
    </row>
    <row r="95" spans="1:7" x14ac:dyDescent="0.25">
      <c r="A95" t="s">
        <v>586</v>
      </c>
      <c r="B95" t="s">
        <v>201</v>
      </c>
      <c r="C95" t="s">
        <v>195</v>
      </c>
      <c r="D95" t="s">
        <v>202</v>
      </c>
      <c r="E95">
        <v>50.3</v>
      </c>
      <c r="F95" s="4">
        <f t="shared" si="2"/>
        <v>0.70188679245283014</v>
      </c>
      <c r="G95">
        <f t="shared" si="3"/>
        <v>4</v>
      </c>
    </row>
    <row r="96" spans="1:7" x14ac:dyDescent="0.25">
      <c r="A96" t="s">
        <v>586</v>
      </c>
      <c r="B96" t="s">
        <v>203</v>
      </c>
      <c r="C96" t="s">
        <v>195</v>
      </c>
      <c r="D96" t="s">
        <v>204</v>
      </c>
      <c r="E96">
        <v>17.100000000000001</v>
      </c>
      <c r="F96" s="4">
        <f t="shared" si="2"/>
        <v>3.0188679245283019E-2</v>
      </c>
      <c r="G96">
        <f t="shared" si="3"/>
        <v>1</v>
      </c>
    </row>
    <row r="97" spans="1:7" x14ac:dyDescent="0.25">
      <c r="A97" t="s">
        <v>586</v>
      </c>
      <c r="B97" t="s">
        <v>205</v>
      </c>
      <c r="C97" t="s">
        <v>195</v>
      </c>
      <c r="D97" t="s">
        <v>206</v>
      </c>
      <c r="E97">
        <v>51</v>
      </c>
      <c r="F97" s="4">
        <f t="shared" si="2"/>
        <v>0.72264150943396221</v>
      </c>
      <c r="G97">
        <f t="shared" si="3"/>
        <v>4</v>
      </c>
    </row>
    <row r="98" spans="1:7" x14ac:dyDescent="0.25">
      <c r="A98" t="s">
        <v>586</v>
      </c>
      <c r="B98" t="s">
        <v>207</v>
      </c>
      <c r="C98" t="s">
        <v>195</v>
      </c>
      <c r="D98" t="s">
        <v>208</v>
      </c>
      <c r="E98">
        <v>48.3</v>
      </c>
      <c r="F98" s="4">
        <f t="shared" si="2"/>
        <v>0.66792452830188676</v>
      </c>
      <c r="G98">
        <f t="shared" si="3"/>
        <v>4</v>
      </c>
    </row>
    <row r="99" spans="1:7" x14ac:dyDescent="0.25">
      <c r="A99" t="s">
        <v>586</v>
      </c>
      <c r="B99" t="s">
        <v>209</v>
      </c>
      <c r="C99" t="s">
        <v>195</v>
      </c>
      <c r="D99" t="s">
        <v>210</v>
      </c>
      <c r="E99">
        <v>43.1</v>
      </c>
      <c r="F99" s="4">
        <f t="shared" si="2"/>
        <v>0.47924528301886793</v>
      </c>
      <c r="G99">
        <f t="shared" si="3"/>
        <v>3</v>
      </c>
    </row>
    <row r="100" spans="1:7" x14ac:dyDescent="0.25">
      <c r="A100" t="s">
        <v>586</v>
      </c>
      <c r="B100" t="s">
        <v>211</v>
      </c>
      <c r="C100" t="s">
        <v>195</v>
      </c>
      <c r="D100" t="s">
        <v>212</v>
      </c>
      <c r="E100">
        <v>40</v>
      </c>
      <c r="F100" s="4">
        <f t="shared" si="2"/>
        <v>0.38490566037735852</v>
      </c>
      <c r="G100">
        <f t="shared" si="3"/>
        <v>2</v>
      </c>
    </row>
    <row r="101" spans="1:7" x14ac:dyDescent="0.25">
      <c r="A101" t="s">
        <v>586</v>
      </c>
      <c r="B101" t="s">
        <v>213</v>
      </c>
      <c r="C101" t="s">
        <v>195</v>
      </c>
      <c r="D101" t="s">
        <v>214</v>
      </c>
      <c r="E101">
        <v>37.700000000000003</v>
      </c>
      <c r="F101" s="4">
        <f t="shared" si="2"/>
        <v>0.34905660377358488</v>
      </c>
      <c r="G101">
        <f t="shared" si="3"/>
        <v>2</v>
      </c>
    </row>
    <row r="102" spans="1:7" x14ac:dyDescent="0.25">
      <c r="A102" t="s">
        <v>586</v>
      </c>
      <c r="B102" t="s">
        <v>215</v>
      </c>
      <c r="C102" t="s">
        <v>195</v>
      </c>
      <c r="D102" t="s">
        <v>216</v>
      </c>
      <c r="E102">
        <v>43.4</v>
      </c>
      <c r="F102" s="4">
        <f t="shared" si="2"/>
        <v>0.49245283018867925</v>
      </c>
      <c r="G102">
        <f t="shared" si="3"/>
        <v>3</v>
      </c>
    </row>
    <row r="103" spans="1:7" x14ac:dyDescent="0.25">
      <c r="A103" t="s">
        <v>586</v>
      </c>
      <c r="B103" t="s">
        <v>217</v>
      </c>
      <c r="C103" t="s">
        <v>195</v>
      </c>
      <c r="D103" t="s">
        <v>218</v>
      </c>
      <c r="E103">
        <v>44</v>
      </c>
      <c r="F103" s="4">
        <f t="shared" si="2"/>
        <v>0.51886792452830188</v>
      </c>
      <c r="G103">
        <f t="shared" si="3"/>
        <v>3</v>
      </c>
    </row>
    <row r="104" spans="1:7" x14ac:dyDescent="0.25">
      <c r="A104" t="s">
        <v>586</v>
      </c>
      <c r="B104" t="s">
        <v>219</v>
      </c>
      <c r="C104" t="s">
        <v>220</v>
      </c>
      <c r="D104" t="s">
        <v>221</v>
      </c>
      <c r="E104">
        <v>54.1</v>
      </c>
      <c r="F104" s="4">
        <f t="shared" si="2"/>
        <v>0.81320754716981136</v>
      </c>
      <c r="G104">
        <f t="shared" si="3"/>
        <v>5</v>
      </c>
    </row>
    <row r="105" spans="1:7" x14ac:dyDescent="0.25">
      <c r="A105" t="s">
        <v>586</v>
      </c>
      <c r="B105" t="s">
        <v>222</v>
      </c>
      <c r="C105" t="s">
        <v>220</v>
      </c>
      <c r="D105" t="s">
        <v>223</v>
      </c>
      <c r="E105">
        <v>28.6</v>
      </c>
      <c r="F105" s="4">
        <f t="shared" si="2"/>
        <v>0.13207547169811321</v>
      </c>
      <c r="G105">
        <f t="shared" si="3"/>
        <v>1</v>
      </c>
    </row>
    <row r="106" spans="1:7" x14ac:dyDescent="0.25">
      <c r="A106" t="s">
        <v>586</v>
      </c>
      <c r="B106" t="s">
        <v>224</v>
      </c>
      <c r="C106" t="s">
        <v>220</v>
      </c>
      <c r="D106" t="s">
        <v>225</v>
      </c>
      <c r="E106">
        <v>41.3</v>
      </c>
      <c r="F106" s="4">
        <f t="shared" si="2"/>
        <v>0.42264150943396228</v>
      </c>
      <c r="G106">
        <f t="shared" si="3"/>
        <v>3</v>
      </c>
    </row>
    <row r="107" spans="1:7" x14ac:dyDescent="0.25">
      <c r="A107" t="s">
        <v>586</v>
      </c>
      <c r="B107" t="s">
        <v>226</v>
      </c>
      <c r="C107" t="s">
        <v>220</v>
      </c>
      <c r="D107" t="s">
        <v>227</v>
      </c>
      <c r="E107">
        <v>43.3</v>
      </c>
      <c r="F107" s="4">
        <f t="shared" si="2"/>
        <v>0.48490566037735849</v>
      </c>
      <c r="G107">
        <f t="shared" si="3"/>
        <v>3</v>
      </c>
    </row>
    <row r="108" spans="1:7" x14ac:dyDescent="0.25">
      <c r="A108" t="s">
        <v>586</v>
      </c>
      <c r="B108" t="s">
        <v>246</v>
      </c>
      <c r="C108" t="s">
        <v>220</v>
      </c>
      <c r="D108" t="s">
        <v>247</v>
      </c>
      <c r="E108">
        <v>27.2</v>
      </c>
      <c r="F108" s="4">
        <f t="shared" si="2"/>
        <v>0.10943396226415095</v>
      </c>
      <c r="G108">
        <f t="shared" si="3"/>
        <v>1</v>
      </c>
    </row>
    <row r="109" spans="1:7" x14ac:dyDescent="0.25">
      <c r="A109" t="s">
        <v>586</v>
      </c>
      <c r="B109" t="s">
        <v>252</v>
      </c>
      <c r="C109" t="s">
        <v>220</v>
      </c>
      <c r="D109" t="s">
        <v>253</v>
      </c>
      <c r="E109">
        <v>52.8</v>
      </c>
      <c r="F109" s="4">
        <f t="shared" si="2"/>
        <v>0.77924528301886797</v>
      </c>
      <c r="G109">
        <f t="shared" si="3"/>
        <v>4</v>
      </c>
    </row>
    <row r="110" spans="1:7" x14ac:dyDescent="0.25">
      <c r="A110" t="s">
        <v>586</v>
      </c>
      <c r="B110" t="s">
        <v>228</v>
      </c>
      <c r="C110" t="s">
        <v>220</v>
      </c>
      <c r="D110" t="s">
        <v>229</v>
      </c>
      <c r="E110">
        <v>56.1</v>
      </c>
      <c r="F110" s="4">
        <f t="shared" si="2"/>
        <v>0.86792452830188682</v>
      </c>
      <c r="G110">
        <f t="shared" si="3"/>
        <v>5</v>
      </c>
    </row>
    <row r="111" spans="1:7" x14ac:dyDescent="0.25">
      <c r="A111" t="s">
        <v>586</v>
      </c>
      <c r="B111" t="s">
        <v>230</v>
      </c>
      <c r="C111" t="s">
        <v>220</v>
      </c>
      <c r="D111" t="s">
        <v>231</v>
      </c>
      <c r="E111">
        <v>40.200000000000003</v>
      </c>
      <c r="F111" s="4">
        <f t="shared" si="2"/>
        <v>0.39056603773584908</v>
      </c>
      <c r="G111">
        <f t="shared" si="3"/>
        <v>2</v>
      </c>
    </row>
    <row r="112" spans="1:7" x14ac:dyDescent="0.25">
      <c r="A112" t="s">
        <v>586</v>
      </c>
      <c r="B112" t="s">
        <v>248</v>
      </c>
      <c r="C112" t="s">
        <v>220</v>
      </c>
      <c r="D112" t="s">
        <v>249</v>
      </c>
      <c r="E112">
        <v>46.4</v>
      </c>
      <c r="F112" s="4">
        <f t="shared" si="2"/>
        <v>0.59056603773584904</v>
      </c>
      <c r="G112">
        <f t="shared" si="3"/>
        <v>3</v>
      </c>
    </row>
    <row r="113" spans="1:7" x14ac:dyDescent="0.25">
      <c r="A113" t="s">
        <v>586</v>
      </c>
      <c r="B113" t="s">
        <v>232</v>
      </c>
      <c r="C113" t="s">
        <v>220</v>
      </c>
      <c r="D113" t="s">
        <v>233</v>
      </c>
      <c r="E113">
        <v>62.2</v>
      </c>
      <c r="F113" s="4">
        <f t="shared" si="2"/>
        <v>0.95849056603773586</v>
      </c>
      <c r="G113">
        <f t="shared" si="3"/>
        <v>5</v>
      </c>
    </row>
    <row r="114" spans="1:7" x14ac:dyDescent="0.25">
      <c r="A114" t="s">
        <v>586</v>
      </c>
      <c r="B114" t="s">
        <v>234</v>
      </c>
      <c r="C114" t="s">
        <v>220</v>
      </c>
      <c r="D114" t="s">
        <v>235</v>
      </c>
      <c r="E114">
        <v>43.4</v>
      </c>
      <c r="F114" s="4">
        <f t="shared" si="2"/>
        <v>0.49245283018867925</v>
      </c>
      <c r="G114">
        <f t="shared" si="3"/>
        <v>3</v>
      </c>
    </row>
    <row r="115" spans="1:7" x14ac:dyDescent="0.25">
      <c r="A115" t="s">
        <v>586</v>
      </c>
      <c r="B115" t="s">
        <v>236</v>
      </c>
      <c r="C115" t="s">
        <v>220</v>
      </c>
      <c r="D115" t="s">
        <v>237</v>
      </c>
      <c r="E115">
        <v>42.5</v>
      </c>
      <c r="F115" s="4">
        <f t="shared" si="2"/>
        <v>0.45283018867924529</v>
      </c>
      <c r="G115">
        <f t="shared" si="3"/>
        <v>3</v>
      </c>
    </row>
    <row r="116" spans="1:7" x14ac:dyDescent="0.25">
      <c r="A116" t="s">
        <v>586</v>
      </c>
      <c r="B116" t="s">
        <v>238</v>
      </c>
      <c r="C116" t="s">
        <v>220</v>
      </c>
      <c r="D116" t="s">
        <v>239</v>
      </c>
      <c r="E116">
        <v>52.3</v>
      </c>
      <c r="F116" s="4">
        <f t="shared" si="2"/>
        <v>0.76226415094339628</v>
      </c>
      <c r="G116">
        <f t="shared" si="3"/>
        <v>4</v>
      </c>
    </row>
    <row r="117" spans="1:7" x14ac:dyDescent="0.25">
      <c r="A117" t="s">
        <v>586</v>
      </c>
      <c r="B117" t="s">
        <v>240</v>
      </c>
      <c r="C117" t="s">
        <v>220</v>
      </c>
      <c r="D117" t="s">
        <v>241</v>
      </c>
      <c r="E117">
        <v>33.1</v>
      </c>
      <c r="F117" s="4">
        <f t="shared" si="2"/>
        <v>0.24150943396226415</v>
      </c>
      <c r="G117">
        <f t="shared" si="3"/>
        <v>2</v>
      </c>
    </row>
    <row r="118" spans="1:7" x14ac:dyDescent="0.25">
      <c r="A118" t="s">
        <v>586</v>
      </c>
      <c r="B118" t="s">
        <v>254</v>
      </c>
      <c r="C118" t="s">
        <v>220</v>
      </c>
      <c r="D118" t="s">
        <v>255</v>
      </c>
      <c r="E118">
        <v>49.2</v>
      </c>
      <c r="F118" s="4">
        <f t="shared" si="2"/>
        <v>0.68301886792452826</v>
      </c>
      <c r="G118">
        <f t="shared" si="3"/>
        <v>4</v>
      </c>
    </row>
    <row r="119" spans="1:7" x14ac:dyDescent="0.25">
      <c r="A119" t="s">
        <v>586</v>
      </c>
      <c r="B119" t="s">
        <v>250</v>
      </c>
      <c r="C119" t="s">
        <v>220</v>
      </c>
      <c r="D119" t="s">
        <v>251</v>
      </c>
      <c r="E119">
        <v>37.9</v>
      </c>
      <c r="F119" s="4">
        <f t="shared" si="2"/>
        <v>0.35849056603773582</v>
      </c>
      <c r="G119">
        <f t="shared" si="3"/>
        <v>2</v>
      </c>
    </row>
    <row r="120" spans="1:7" x14ac:dyDescent="0.25">
      <c r="A120" t="s">
        <v>586</v>
      </c>
      <c r="B120" t="s">
        <v>242</v>
      </c>
      <c r="C120" t="s">
        <v>220</v>
      </c>
      <c r="D120" t="s">
        <v>243</v>
      </c>
      <c r="E120">
        <v>35.799999999999997</v>
      </c>
      <c r="F120" s="4">
        <f t="shared" si="2"/>
        <v>0.2981132075471698</v>
      </c>
      <c r="G120">
        <f t="shared" si="3"/>
        <v>2</v>
      </c>
    </row>
    <row r="121" spans="1:7" x14ac:dyDescent="0.25">
      <c r="A121" t="s">
        <v>586</v>
      </c>
      <c r="B121" t="s">
        <v>244</v>
      </c>
      <c r="C121" t="s">
        <v>220</v>
      </c>
      <c r="D121" t="s">
        <v>245</v>
      </c>
      <c r="E121">
        <v>44.9</v>
      </c>
      <c r="F121" s="4">
        <f t="shared" si="2"/>
        <v>0.54339622641509433</v>
      </c>
      <c r="G121">
        <f t="shared" si="3"/>
        <v>3</v>
      </c>
    </row>
    <row r="122" spans="1:7" x14ac:dyDescent="0.25">
      <c r="A122" t="s">
        <v>586</v>
      </c>
      <c r="B122" t="s">
        <v>256</v>
      </c>
      <c r="C122" t="s">
        <v>257</v>
      </c>
      <c r="D122" t="s">
        <v>258</v>
      </c>
      <c r="E122">
        <v>45.9</v>
      </c>
      <c r="F122" s="4">
        <f t="shared" si="2"/>
        <v>0.56226415094339621</v>
      </c>
      <c r="G122">
        <f t="shared" si="3"/>
        <v>3</v>
      </c>
    </row>
    <row r="123" spans="1:7" x14ac:dyDescent="0.25">
      <c r="A123" t="s">
        <v>586</v>
      </c>
      <c r="B123" t="s">
        <v>259</v>
      </c>
      <c r="C123" t="s">
        <v>257</v>
      </c>
      <c r="D123" t="s">
        <v>260</v>
      </c>
      <c r="E123">
        <v>47.2</v>
      </c>
      <c r="F123" s="4">
        <f t="shared" si="2"/>
        <v>0.62641509433962261</v>
      </c>
      <c r="G123">
        <f t="shared" si="3"/>
        <v>4</v>
      </c>
    </row>
    <row r="124" spans="1:7" x14ac:dyDescent="0.25">
      <c r="A124" t="s">
        <v>586</v>
      </c>
      <c r="B124" t="s">
        <v>261</v>
      </c>
      <c r="C124" t="s">
        <v>257</v>
      </c>
      <c r="D124" t="s">
        <v>262</v>
      </c>
      <c r="E124">
        <v>9</v>
      </c>
      <c r="F124" s="4">
        <f t="shared" si="2"/>
        <v>7.5471698113207548E-3</v>
      </c>
      <c r="G124">
        <f t="shared" si="3"/>
        <v>1</v>
      </c>
    </row>
    <row r="125" spans="1:7" x14ac:dyDescent="0.25">
      <c r="A125" t="s">
        <v>586</v>
      </c>
      <c r="B125" t="s">
        <v>263</v>
      </c>
      <c r="C125" t="s">
        <v>257</v>
      </c>
      <c r="D125" t="s">
        <v>264</v>
      </c>
      <c r="E125">
        <v>58.5</v>
      </c>
      <c r="F125" s="4">
        <f t="shared" si="2"/>
        <v>0.91698113207547172</v>
      </c>
      <c r="G125">
        <f t="shared" si="3"/>
        <v>5</v>
      </c>
    </row>
    <row r="126" spans="1:7" x14ac:dyDescent="0.25">
      <c r="A126" t="s">
        <v>586</v>
      </c>
      <c r="B126" t="s">
        <v>265</v>
      </c>
      <c r="C126" t="s">
        <v>257</v>
      </c>
      <c r="D126" t="s">
        <v>266</v>
      </c>
      <c r="E126">
        <v>45</v>
      </c>
      <c r="F126" s="4">
        <f t="shared" si="2"/>
        <v>0.54716981132075471</v>
      </c>
      <c r="G126">
        <f t="shared" si="3"/>
        <v>3</v>
      </c>
    </row>
    <row r="127" spans="1:7" x14ac:dyDescent="0.25">
      <c r="A127" t="s">
        <v>586</v>
      </c>
      <c r="B127" t="s">
        <v>267</v>
      </c>
      <c r="C127" t="s">
        <v>257</v>
      </c>
      <c r="D127" t="s">
        <v>268</v>
      </c>
      <c r="E127">
        <v>28.9</v>
      </c>
      <c r="F127" s="4">
        <f t="shared" si="2"/>
        <v>0.14339622641509434</v>
      </c>
      <c r="G127">
        <f t="shared" si="3"/>
        <v>1</v>
      </c>
    </row>
    <row r="128" spans="1:7" x14ac:dyDescent="0.25">
      <c r="A128" t="s">
        <v>586</v>
      </c>
      <c r="B128" t="s">
        <v>269</v>
      </c>
      <c r="C128" t="s">
        <v>270</v>
      </c>
      <c r="D128" t="s">
        <v>271</v>
      </c>
      <c r="E128">
        <v>60.9</v>
      </c>
      <c r="F128" s="4">
        <f t="shared" si="2"/>
        <v>0.94339622641509435</v>
      </c>
      <c r="G128">
        <f t="shared" si="3"/>
        <v>5</v>
      </c>
    </row>
    <row r="129" spans="1:7" x14ac:dyDescent="0.25">
      <c r="A129" t="s">
        <v>586</v>
      </c>
      <c r="B129" t="s">
        <v>272</v>
      </c>
      <c r="C129" t="s">
        <v>270</v>
      </c>
      <c r="D129" t="s">
        <v>273</v>
      </c>
      <c r="E129">
        <v>39.6</v>
      </c>
      <c r="F129" s="4">
        <f t="shared" si="2"/>
        <v>0.38113207547169814</v>
      </c>
      <c r="G129">
        <f t="shared" si="3"/>
        <v>2</v>
      </c>
    </row>
    <row r="130" spans="1:7" x14ac:dyDescent="0.25">
      <c r="A130" t="s">
        <v>586</v>
      </c>
      <c r="B130" t="s">
        <v>274</v>
      </c>
      <c r="C130" t="s">
        <v>270</v>
      </c>
      <c r="D130" t="s">
        <v>275</v>
      </c>
      <c r="E130">
        <v>36.299999999999997</v>
      </c>
      <c r="F130" s="4">
        <f t="shared" ref="F130:F193" si="4">_xlfn.RANK.AVG(E130,E$2:E$266,1)/COUNTIF(E$2:E$266,"&gt;0")</f>
        <v>0.31886792452830187</v>
      </c>
      <c r="G130">
        <f t="shared" si="3"/>
        <v>2</v>
      </c>
    </row>
    <row r="131" spans="1:7" x14ac:dyDescent="0.25">
      <c r="A131" t="s">
        <v>586</v>
      </c>
      <c r="B131" t="s">
        <v>276</v>
      </c>
      <c r="C131" t="s">
        <v>270</v>
      </c>
      <c r="D131" t="s">
        <v>277</v>
      </c>
      <c r="E131">
        <v>30.4</v>
      </c>
      <c r="F131" s="4">
        <f t="shared" si="4"/>
        <v>0.17358490566037735</v>
      </c>
      <c r="G131">
        <f t="shared" ref="G131:G194" si="5">FLOOR((F131+0.1999999999)/0.2,1)</f>
        <v>1</v>
      </c>
    </row>
    <row r="132" spans="1:7" x14ac:dyDescent="0.25">
      <c r="A132" t="s">
        <v>586</v>
      </c>
      <c r="B132" t="s">
        <v>282</v>
      </c>
      <c r="C132" t="s">
        <v>270</v>
      </c>
      <c r="D132" t="s">
        <v>283</v>
      </c>
      <c r="E132">
        <v>29.5</v>
      </c>
      <c r="F132" s="4">
        <f t="shared" si="4"/>
        <v>0.15283018867924528</v>
      </c>
      <c r="G132">
        <f t="shared" si="5"/>
        <v>1</v>
      </c>
    </row>
    <row r="133" spans="1:7" x14ac:dyDescent="0.25">
      <c r="A133" t="s">
        <v>586</v>
      </c>
      <c r="B133" t="s">
        <v>290</v>
      </c>
      <c r="C133" t="s">
        <v>270</v>
      </c>
      <c r="D133" t="s">
        <v>291</v>
      </c>
      <c r="E133">
        <v>37.700000000000003</v>
      </c>
      <c r="F133" s="4">
        <f t="shared" si="4"/>
        <v>0.34905660377358488</v>
      </c>
      <c r="G133">
        <f t="shared" si="5"/>
        <v>2</v>
      </c>
    </row>
    <row r="134" spans="1:7" x14ac:dyDescent="0.25">
      <c r="A134" t="s">
        <v>586</v>
      </c>
      <c r="B134" t="s">
        <v>278</v>
      </c>
      <c r="C134" t="s">
        <v>270</v>
      </c>
      <c r="D134" t="s">
        <v>279</v>
      </c>
      <c r="E134">
        <v>38.700000000000003</v>
      </c>
      <c r="F134" s="4">
        <f t="shared" si="4"/>
        <v>0.36981132075471695</v>
      </c>
      <c r="G134">
        <f t="shared" si="5"/>
        <v>2</v>
      </c>
    </row>
    <row r="135" spans="1:7" x14ac:dyDescent="0.25">
      <c r="A135" t="s">
        <v>586</v>
      </c>
      <c r="B135" t="s">
        <v>280</v>
      </c>
      <c r="C135" t="s">
        <v>270</v>
      </c>
      <c r="D135" t="s">
        <v>281</v>
      </c>
      <c r="E135">
        <v>35.799999999999997</v>
      </c>
      <c r="F135" s="4">
        <f t="shared" si="4"/>
        <v>0.2981132075471698</v>
      </c>
      <c r="G135">
        <f t="shared" si="5"/>
        <v>2</v>
      </c>
    </row>
    <row r="136" spans="1:7" x14ac:dyDescent="0.25">
      <c r="A136" t="s">
        <v>586</v>
      </c>
      <c r="B136" t="s">
        <v>284</v>
      </c>
      <c r="C136" t="s">
        <v>270</v>
      </c>
      <c r="D136" t="s">
        <v>285</v>
      </c>
      <c r="E136">
        <v>56</v>
      </c>
      <c r="F136" s="4">
        <f t="shared" si="4"/>
        <v>0.86415094339622645</v>
      </c>
      <c r="G136">
        <f t="shared" si="5"/>
        <v>5</v>
      </c>
    </row>
    <row r="137" spans="1:7" x14ac:dyDescent="0.25">
      <c r="A137" t="s">
        <v>586</v>
      </c>
      <c r="B137" t="s">
        <v>286</v>
      </c>
      <c r="C137" t="s">
        <v>270</v>
      </c>
      <c r="D137" t="s">
        <v>287</v>
      </c>
      <c r="E137">
        <v>32.4</v>
      </c>
      <c r="F137" s="4">
        <f t="shared" si="4"/>
        <v>0.22075471698113208</v>
      </c>
      <c r="G137">
        <f t="shared" si="5"/>
        <v>2</v>
      </c>
    </row>
    <row r="138" spans="1:7" x14ac:dyDescent="0.25">
      <c r="A138" t="s">
        <v>586</v>
      </c>
      <c r="B138" t="s">
        <v>288</v>
      </c>
      <c r="C138" t="s">
        <v>270</v>
      </c>
      <c r="D138" t="s">
        <v>289</v>
      </c>
      <c r="E138">
        <v>37.799999999999997</v>
      </c>
      <c r="F138" s="4">
        <f t="shared" si="4"/>
        <v>0.35471698113207545</v>
      </c>
      <c r="G138">
        <f t="shared" si="5"/>
        <v>2</v>
      </c>
    </row>
    <row r="139" spans="1:7" x14ac:dyDescent="0.25">
      <c r="A139" t="s">
        <v>586</v>
      </c>
      <c r="B139" t="s">
        <v>292</v>
      </c>
      <c r="C139" t="s">
        <v>293</v>
      </c>
      <c r="D139" t="s">
        <v>294</v>
      </c>
      <c r="E139">
        <v>42.9</v>
      </c>
      <c r="F139" s="4">
        <f t="shared" si="4"/>
        <v>0.47169811320754718</v>
      </c>
      <c r="G139">
        <f t="shared" si="5"/>
        <v>3</v>
      </c>
    </row>
    <row r="140" spans="1:7" x14ac:dyDescent="0.25">
      <c r="A140" t="s">
        <v>586</v>
      </c>
      <c r="B140" t="s">
        <v>295</v>
      </c>
      <c r="C140" t="s">
        <v>293</v>
      </c>
      <c r="D140" t="s">
        <v>296</v>
      </c>
      <c r="E140">
        <v>43.6</v>
      </c>
      <c r="F140" s="4">
        <f t="shared" si="4"/>
        <v>0.5</v>
      </c>
      <c r="G140">
        <f t="shared" si="5"/>
        <v>3</v>
      </c>
    </row>
    <row r="141" spans="1:7" x14ac:dyDescent="0.25">
      <c r="A141" t="s">
        <v>586</v>
      </c>
      <c r="B141" t="s">
        <v>297</v>
      </c>
      <c r="C141" t="s">
        <v>293</v>
      </c>
      <c r="D141" t="s">
        <v>298</v>
      </c>
      <c r="E141">
        <v>46.3</v>
      </c>
      <c r="F141" s="4">
        <f t="shared" si="4"/>
        <v>0.58301886792452828</v>
      </c>
      <c r="G141">
        <f t="shared" si="5"/>
        <v>3</v>
      </c>
    </row>
    <row r="142" spans="1:7" x14ac:dyDescent="0.25">
      <c r="A142" t="s">
        <v>586</v>
      </c>
      <c r="B142" t="s">
        <v>299</v>
      </c>
      <c r="C142" t="s">
        <v>293</v>
      </c>
      <c r="D142" t="s">
        <v>300</v>
      </c>
      <c r="E142">
        <v>34.5</v>
      </c>
      <c r="F142" s="4">
        <f t="shared" si="4"/>
        <v>0.26037735849056604</v>
      </c>
      <c r="G142">
        <f t="shared" si="5"/>
        <v>2</v>
      </c>
    </row>
    <row r="143" spans="1:7" x14ac:dyDescent="0.25">
      <c r="A143" t="s">
        <v>586</v>
      </c>
      <c r="B143" t="s">
        <v>301</v>
      </c>
      <c r="C143" t="s">
        <v>293</v>
      </c>
      <c r="D143" t="s">
        <v>302</v>
      </c>
      <c r="E143">
        <v>52.9</v>
      </c>
      <c r="F143" s="4">
        <f t="shared" si="4"/>
        <v>0.78679245283018873</v>
      </c>
      <c r="G143">
        <f t="shared" si="5"/>
        <v>4</v>
      </c>
    </row>
    <row r="144" spans="1:7" x14ac:dyDescent="0.25">
      <c r="A144" t="s">
        <v>586</v>
      </c>
      <c r="B144" t="s">
        <v>303</v>
      </c>
      <c r="C144" t="s">
        <v>293</v>
      </c>
      <c r="D144" t="s">
        <v>304</v>
      </c>
      <c r="E144">
        <v>41.6</v>
      </c>
      <c r="F144" s="4">
        <f t="shared" si="4"/>
        <v>0.43207547169811322</v>
      </c>
      <c r="G144">
        <f t="shared" si="5"/>
        <v>3</v>
      </c>
    </row>
    <row r="145" spans="1:7" x14ac:dyDescent="0.25">
      <c r="A145" t="s">
        <v>586</v>
      </c>
      <c r="B145" t="s">
        <v>305</v>
      </c>
      <c r="C145" t="s">
        <v>293</v>
      </c>
      <c r="D145" t="s">
        <v>306</v>
      </c>
      <c r="E145">
        <v>46.7</v>
      </c>
      <c r="F145" s="4">
        <f t="shared" si="4"/>
        <v>0.60188679245283017</v>
      </c>
      <c r="G145">
        <f t="shared" si="5"/>
        <v>4</v>
      </c>
    </row>
    <row r="146" spans="1:7" x14ac:dyDescent="0.25">
      <c r="A146" t="s">
        <v>586</v>
      </c>
      <c r="B146" t="s">
        <v>307</v>
      </c>
      <c r="C146" t="s">
        <v>308</v>
      </c>
      <c r="D146" t="s">
        <v>309</v>
      </c>
      <c r="E146">
        <v>33</v>
      </c>
      <c r="F146" s="4">
        <f t="shared" si="4"/>
        <v>0.23773584905660378</v>
      </c>
      <c r="G146">
        <f t="shared" si="5"/>
        <v>2</v>
      </c>
    </row>
    <row r="147" spans="1:7" x14ac:dyDescent="0.25">
      <c r="A147" t="s">
        <v>586</v>
      </c>
      <c r="B147" t="s">
        <v>310</v>
      </c>
      <c r="C147" t="s">
        <v>308</v>
      </c>
      <c r="D147" t="s">
        <v>311</v>
      </c>
      <c r="E147">
        <v>42.7</v>
      </c>
      <c r="F147" s="4">
        <f t="shared" si="4"/>
        <v>0.46603773584905661</v>
      </c>
      <c r="G147">
        <f t="shared" si="5"/>
        <v>3</v>
      </c>
    </row>
    <row r="148" spans="1:7" x14ac:dyDescent="0.25">
      <c r="A148" t="s">
        <v>586</v>
      </c>
      <c r="B148" t="s">
        <v>312</v>
      </c>
      <c r="C148" t="s">
        <v>308</v>
      </c>
      <c r="D148" t="s">
        <v>313</v>
      </c>
      <c r="E148">
        <v>34.200000000000003</v>
      </c>
      <c r="F148" s="4">
        <f t="shared" si="4"/>
        <v>0.25660377358490566</v>
      </c>
      <c r="G148">
        <f t="shared" si="5"/>
        <v>2</v>
      </c>
    </row>
    <row r="149" spans="1:7" x14ac:dyDescent="0.25">
      <c r="A149" t="s">
        <v>586</v>
      </c>
      <c r="B149" t="s">
        <v>314</v>
      </c>
      <c r="C149" t="s">
        <v>308</v>
      </c>
      <c r="D149" t="s">
        <v>315</v>
      </c>
      <c r="E149">
        <v>38.4</v>
      </c>
      <c r="F149" s="4">
        <f t="shared" si="4"/>
        <v>0.36603773584905658</v>
      </c>
      <c r="G149">
        <f t="shared" si="5"/>
        <v>2</v>
      </c>
    </row>
    <row r="150" spans="1:7" x14ac:dyDescent="0.25">
      <c r="A150" t="s">
        <v>586</v>
      </c>
      <c r="B150" t="s">
        <v>316</v>
      </c>
      <c r="C150" t="s">
        <v>308</v>
      </c>
      <c r="D150" t="s">
        <v>317</v>
      </c>
      <c r="E150">
        <v>36.6</v>
      </c>
      <c r="F150" s="4">
        <f t="shared" si="4"/>
        <v>0.32641509433962262</v>
      </c>
      <c r="G150">
        <f t="shared" si="5"/>
        <v>2</v>
      </c>
    </row>
    <row r="151" spans="1:7" x14ac:dyDescent="0.25">
      <c r="A151" t="s">
        <v>586</v>
      </c>
      <c r="B151" t="s">
        <v>318</v>
      </c>
      <c r="C151" t="s">
        <v>308</v>
      </c>
      <c r="D151" t="s">
        <v>319</v>
      </c>
      <c r="E151">
        <v>61.2</v>
      </c>
      <c r="F151" s="4">
        <f t="shared" si="4"/>
        <v>0.94716981132075473</v>
      </c>
      <c r="G151">
        <f t="shared" si="5"/>
        <v>5</v>
      </c>
    </row>
    <row r="152" spans="1:7" x14ac:dyDescent="0.25">
      <c r="A152" t="s">
        <v>586</v>
      </c>
      <c r="B152" t="s">
        <v>320</v>
      </c>
      <c r="C152" t="s">
        <v>308</v>
      </c>
      <c r="D152" t="s">
        <v>321</v>
      </c>
      <c r="E152">
        <v>41.1</v>
      </c>
      <c r="F152" s="4">
        <f t="shared" si="4"/>
        <v>0.4188679245283019</v>
      </c>
      <c r="G152">
        <f t="shared" si="5"/>
        <v>3</v>
      </c>
    </row>
    <row r="153" spans="1:7" x14ac:dyDescent="0.25">
      <c r="A153" t="s">
        <v>586</v>
      </c>
      <c r="B153" t="s">
        <v>322</v>
      </c>
      <c r="C153" t="s">
        <v>308</v>
      </c>
      <c r="D153" t="s">
        <v>323</v>
      </c>
      <c r="E153">
        <v>50.4</v>
      </c>
      <c r="F153" s="4">
        <f t="shared" si="4"/>
        <v>0.70566037735849052</v>
      </c>
      <c r="G153">
        <f t="shared" si="5"/>
        <v>4</v>
      </c>
    </row>
    <row r="154" spans="1:7" x14ac:dyDescent="0.25">
      <c r="A154" t="s">
        <v>586</v>
      </c>
      <c r="B154" t="s">
        <v>357</v>
      </c>
      <c r="C154" t="s">
        <v>325</v>
      </c>
      <c r="D154" t="s">
        <v>358</v>
      </c>
      <c r="E154">
        <v>52.1</v>
      </c>
      <c r="F154" s="4">
        <f t="shared" si="4"/>
        <v>0.75094339622641515</v>
      </c>
      <c r="G154">
        <f t="shared" si="5"/>
        <v>4</v>
      </c>
    </row>
    <row r="155" spans="1:7" x14ac:dyDescent="0.25">
      <c r="A155" t="s">
        <v>586</v>
      </c>
      <c r="B155" t="s">
        <v>324</v>
      </c>
      <c r="C155" t="s">
        <v>325</v>
      </c>
      <c r="D155" t="s">
        <v>326</v>
      </c>
      <c r="E155">
        <v>53.9</v>
      </c>
      <c r="F155" s="4">
        <f t="shared" si="4"/>
        <v>0.80566037735849061</v>
      </c>
      <c r="G155">
        <f t="shared" si="5"/>
        <v>5</v>
      </c>
    </row>
    <row r="156" spans="1:7" x14ac:dyDescent="0.25">
      <c r="A156" t="s">
        <v>586</v>
      </c>
      <c r="B156" t="s">
        <v>327</v>
      </c>
      <c r="C156" t="s">
        <v>325</v>
      </c>
      <c r="D156" t="s">
        <v>328</v>
      </c>
      <c r="E156">
        <v>52.2</v>
      </c>
      <c r="F156" s="4">
        <f t="shared" si="4"/>
        <v>0.75660377358490571</v>
      </c>
      <c r="G156">
        <f t="shared" si="5"/>
        <v>4</v>
      </c>
    </row>
    <row r="157" spans="1:7" x14ac:dyDescent="0.25">
      <c r="A157" t="s">
        <v>586</v>
      </c>
      <c r="B157" t="s">
        <v>329</v>
      </c>
      <c r="C157" t="s">
        <v>325</v>
      </c>
      <c r="D157" t="s">
        <v>330</v>
      </c>
      <c r="E157">
        <v>46.9</v>
      </c>
      <c r="F157" s="4">
        <f t="shared" si="4"/>
        <v>0.61132075471698111</v>
      </c>
      <c r="G157">
        <f t="shared" si="5"/>
        <v>4</v>
      </c>
    </row>
    <row r="158" spans="1:7" x14ac:dyDescent="0.25">
      <c r="A158" t="s">
        <v>586</v>
      </c>
      <c r="B158" t="s">
        <v>331</v>
      </c>
      <c r="C158" t="s">
        <v>325</v>
      </c>
      <c r="D158" t="s">
        <v>332</v>
      </c>
      <c r="E158">
        <v>47</v>
      </c>
      <c r="F158" s="4">
        <f t="shared" si="4"/>
        <v>0.62075471698113205</v>
      </c>
      <c r="G158">
        <f t="shared" si="5"/>
        <v>4</v>
      </c>
    </row>
    <row r="159" spans="1:7" x14ac:dyDescent="0.25">
      <c r="A159" t="s">
        <v>586</v>
      </c>
      <c r="B159" t="s">
        <v>367</v>
      </c>
      <c r="C159" t="s">
        <v>325</v>
      </c>
      <c r="D159" t="s">
        <v>368</v>
      </c>
      <c r="E159">
        <v>26.6</v>
      </c>
      <c r="F159" s="4">
        <f t="shared" si="4"/>
        <v>0.10188679245283019</v>
      </c>
      <c r="G159">
        <f t="shared" si="5"/>
        <v>1</v>
      </c>
    </row>
    <row r="160" spans="1:7" x14ac:dyDescent="0.25">
      <c r="A160" t="s">
        <v>586</v>
      </c>
      <c r="B160" t="s">
        <v>333</v>
      </c>
      <c r="C160" t="s">
        <v>325</v>
      </c>
      <c r="D160" t="s">
        <v>334</v>
      </c>
      <c r="E160">
        <v>54.3</v>
      </c>
      <c r="F160" s="4">
        <f t="shared" si="4"/>
        <v>0.8226415094339623</v>
      </c>
      <c r="G160">
        <f t="shared" si="5"/>
        <v>5</v>
      </c>
    </row>
    <row r="161" spans="1:7" x14ac:dyDescent="0.25">
      <c r="A161" t="s">
        <v>586</v>
      </c>
      <c r="B161" t="s">
        <v>335</v>
      </c>
      <c r="C161" t="s">
        <v>325</v>
      </c>
      <c r="D161" t="s">
        <v>336</v>
      </c>
      <c r="E161">
        <v>55.4</v>
      </c>
      <c r="F161" s="4">
        <f t="shared" si="4"/>
        <v>0.8547169811320755</v>
      </c>
      <c r="G161">
        <f t="shared" si="5"/>
        <v>5</v>
      </c>
    </row>
    <row r="162" spans="1:7" x14ac:dyDescent="0.25">
      <c r="A162" t="s">
        <v>586</v>
      </c>
      <c r="B162" t="s">
        <v>337</v>
      </c>
      <c r="C162" t="s">
        <v>325</v>
      </c>
      <c r="D162" t="s">
        <v>338</v>
      </c>
      <c r="E162">
        <v>40.5</v>
      </c>
      <c r="F162" s="4">
        <f t="shared" si="4"/>
        <v>0.4</v>
      </c>
      <c r="G162">
        <f t="shared" si="5"/>
        <v>2</v>
      </c>
    </row>
    <row r="163" spans="1:7" x14ac:dyDescent="0.25">
      <c r="A163" t="s">
        <v>586</v>
      </c>
      <c r="B163" t="s">
        <v>355</v>
      </c>
      <c r="C163" t="s">
        <v>325</v>
      </c>
      <c r="D163" t="s">
        <v>356</v>
      </c>
      <c r="E163">
        <v>67.400000000000006</v>
      </c>
      <c r="F163" s="4">
        <f t="shared" si="4"/>
        <v>0.99245283018867925</v>
      </c>
      <c r="G163">
        <f t="shared" si="5"/>
        <v>5</v>
      </c>
    </row>
    <row r="164" spans="1:7" x14ac:dyDescent="0.25">
      <c r="A164" t="s">
        <v>586</v>
      </c>
      <c r="B164" t="s">
        <v>339</v>
      </c>
      <c r="C164" t="s">
        <v>325</v>
      </c>
      <c r="D164" t="s">
        <v>340</v>
      </c>
      <c r="E164">
        <v>35.200000000000003</v>
      </c>
      <c r="F164" s="4">
        <f t="shared" si="4"/>
        <v>0.27358490566037735</v>
      </c>
      <c r="G164">
        <f t="shared" si="5"/>
        <v>2</v>
      </c>
    </row>
    <row r="165" spans="1:7" x14ac:dyDescent="0.25">
      <c r="A165" t="s">
        <v>586</v>
      </c>
      <c r="B165" t="s">
        <v>341</v>
      </c>
      <c r="C165" t="s">
        <v>325</v>
      </c>
      <c r="D165" t="s">
        <v>342</v>
      </c>
      <c r="E165">
        <v>53.1</v>
      </c>
      <c r="F165" s="4">
        <f t="shared" si="4"/>
        <v>0.79622641509433967</v>
      </c>
      <c r="G165">
        <f t="shared" si="5"/>
        <v>4</v>
      </c>
    </row>
    <row r="166" spans="1:7" x14ac:dyDescent="0.25">
      <c r="A166" t="s">
        <v>586</v>
      </c>
      <c r="B166" t="s">
        <v>343</v>
      </c>
      <c r="C166" t="s">
        <v>325</v>
      </c>
      <c r="D166" t="s">
        <v>344</v>
      </c>
      <c r="E166">
        <v>60.5</v>
      </c>
      <c r="F166" s="4">
        <f t="shared" si="4"/>
        <v>0.9358490566037736</v>
      </c>
      <c r="G166">
        <f t="shared" si="5"/>
        <v>5</v>
      </c>
    </row>
    <row r="167" spans="1:7" x14ac:dyDescent="0.25">
      <c r="A167" t="s">
        <v>586</v>
      </c>
      <c r="B167" t="s">
        <v>345</v>
      </c>
      <c r="C167" t="s">
        <v>325</v>
      </c>
      <c r="D167" t="s">
        <v>346</v>
      </c>
      <c r="E167">
        <v>58.1</v>
      </c>
      <c r="F167" s="4">
        <f t="shared" si="4"/>
        <v>0.90943396226415096</v>
      </c>
      <c r="G167">
        <f t="shared" si="5"/>
        <v>5</v>
      </c>
    </row>
    <row r="168" spans="1:7" x14ac:dyDescent="0.25">
      <c r="A168" t="s">
        <v>586</v>
      </c>
      <c r="B168" t="s">
        <v>361</v>
      </c>
      <c r="C168" t="s">
        <v>325</v>
      </c>
      <c r="D168" t="s">
        <v>362</v>
      </c>
      <c r="E168">
        <v>53</v>
      </c>
      <c r="F168" s="4">
        <f t="shared" si="4"/>
        <v>0.79245283018867929</v>
      </c>
      <c r="G168">
        <f t="shared" si="5"/>
        <v>4</v>
      </c>
    </row>
    <row r="169" spans="1:7" x14ac:dyDescent="0.25">
      <c r="A169" t="s">
        <v>586</v>
      </c>
      <c r="B169" t="s">
        <v>359</v>
      </c>
      <c r="C169" t="s">
        <v>325</v>
      </c>
      <c r="D169" t="s">
        <v>360</v>
      </c>
      <c r="E169">
        <v>57.1</v>
      </c>
      <c r="F169" s="4">
        <f t="shared" si="4"/>
        <v>0.89245283018867927</v>
      </c>
      <c r="G169">
        <f t="shared" si="5"/>
        <v>5</v>
      </c>
    </row>
    <row r="170" spans="1:7" x14ac:dyDescent="0.25">
      <c r="A170" t="s">
        <v>586</v>
      </c>
      <c r="B170" t="s">
        <v>347</v>
      </c>
      <c r="C170" t="s">
        <v>325</v>
      </c>
      <c r="D170" t="s">
        <v>348</v>
      </c>
      <c r="E170">
        <v>42.7</v>
      </c>
      <c r="F170" s="4">
        <f t="shared" si="4"/>
        <v>0.46603773584905661</v>
      </c>
      <c r="G170">
        <f t="shared" si="5"/>
        <v>3</v>
      </c>
    </row>
    <row r="171" spans="1:7" x14ac:dyDescent="0.25">
      <c r="A171" t="s">
        <v>586</v>
      </c>
      <c r="B171" t="s">
        <v>349</v>
      </c>
      <c r="C171" t="s">
        <v>325</v>
      </c>
      <c r="D171" t="s">
        <v>350</v>
      </c>
      <c r="E171">
        <v>45.5</v>
      </c>
      <c r="F171" s="4">
        <f t="shared" si="4"/>
        <v>0.55849056603773584</v>
      </c>
      <c r="G171">
        <f t="shared" si="5"/>
        <v>3</v>
      </c>
    </row>
    <row r="172" spans="1:7" x14ac:dyDescent="0.25">
      <c r="A172" t="s">
        <v>586</v>
      </c>
      <c r="B172" t="s">
        <v>351</v>
      </c>
      <c r="C172" t="s">
        <v>325</v>
      </c>
      <c r="D172" t="s">
        <v>352</v>
      </c>
      <c r="E172">
        <v>54.9</v>
      </c>
      <c r="F172" s="4">
        <f t="shared" si="4"/>
        <v>0.83773584905660381</v>
      </c>
      <c r="G172">
        <f t="shared" si="5"/>
        <v>5</v>
      </c>
    </row>
    <row r="173" spans="1:7" x14ac:dyDescent="0.25">
      <c r="A173" t="s">
        <v>586</v>
      </c>
      <c r="B173" t="s">
        <v>353</v>
      </c>
      <c r="C173" t="s">
        <v>325</v>
      </c>
      <c r="D173" t="s">
        <v>354</v>
      </c>
      <c r="E173">
        <v>48</v>
      </c>
      <c r="F173" s="4">
        <f t="shared" si="4"/>
        <v>0.65660377358490563</v>
      </c>
      <c r="G173">
        <f t="shared" si="5"/>
        <v>4</v>
      </c>
    </row>
    <row r="174" spans="1:7" x14ac:dyDescent="0.25">
      <c r="A174" t="s">
        <v>586</v>
      </c>
      <c r="B174" t="s">
        <v>363</v>
      </c>
      <c r="C174" t="s">
        <v>325</v>
      </c>
      <c r="D174" t="s">
        <v>364</v>
      </c>
      <c r="E174">
        <v>61.8</v>
      </c>
      <c r="F174" s="4">
        <f t="shared" si="4"/>
        <v>0.95471698113207548</v>
      </c>
      <c r="G174">
        <f t="shared" si="5"/>
        <v>5</v>
      </c>
    </row>
    <row r="175" spans="1:7" x14ac:dyDescent="0.25">
      <c r="A175" t="s">
        <v>586</v>
      </c>
      <c r="B175" t="s">
        <v>365</v>
      </c>
      <c r="C175" t="s">
        <v>325</v>
      </c>
      <c r="D175" t="s">
        <v>366</v>
      </c>
      <c r="E175">
        <v>54.5</v>
      </c>
      <c r="F175" s="4">
        <f t="shared" si="4"/>
        <v>0.82641509433962268</v>
      </c>
      <c r="G175">
        <f t="shared" si="5"/>
        <v>5</v>
      </c>
    </row>
    <row r="176" spans="1:7" x14ac:dyDescent="0.25">
      <c r="A176" t="s">
        <v>586</v>
      </c>
      <c r="B176" t="s">
        <v>384</v>
      </c>
      <c r="C176" t="s">
        <v>370</v>
      </c>
      <c r="D176" t="s">
        <v>385</v>
      </c>
      <c r="E176">
        <v>48.3</v>
      </c>
      <c r="F176" s="4">
        <f t="shared" si="4"/>
        <v>0.66792452830188676</v>
      </c>
      <c r="G176">
        <f t="shared" si="5"/>
        <v>4</v>
      </c>
    </row>
    <row r="177" spans="1:7" x14ac:dyDescent="0.25">
      <c r="A177" t="s">
        <v>586</v>
      </c>
      <c r="B177" t="s">
        <v>369</v>
      </c>
      <c r="C177" t="s">
        <v>370</v>
      </c>
      <c r="D177" t="s">
        <v>371</v>
      </c>
      <c r="E177">
        <v>31.5</v>
      </c>
      <c r="F177" s="4">
        <f t="shared" si="4"/>
        <v>0.19056603773584907</v>
      </c>
      <c r="G177">
        <f t="shared" si="5"/>
        <v>1</v>
      </c>
    </row>
    <row r="178" spans="1:7" x14ac:dyDescent="0.25">
      <c r="A178" t="s">
        <v>586</v>
      </c>
      <c r="B178" t="s">
        <v>372</v>
      </c>
      <c r="C178" t="s">
        <v>370</v>
      </c>
      <c r="D178" t="s">
        <v>373</v>
      </c>
      <c r="E178">
        <v>29.5</v>
      </c>
      <c r="F178" s="4">
        <f t="shared" si="4"/>
        <v>0.15283018867924528</v>
      </c>
      <c r="G178">
        <f t="shared" si="5"/>
        <v>1</v>
      </c>
    </row>
    <row r="179" spans="1:7" x14ac:dyDescent="0.25">
      <c r="A179" t="s">
        <v>586</v>
      </c>
      <c r="B179" t="s">
        <v>376</v>
      </c>
      <c r="C179" t="s">
        <v>370</v>
      </c>
      <c r="D179" t="s">
        <v>377</v>
      </c>
      <c r="E179">
        <v>28.7</v>
      </c>
      <c r="F179" s="4">
        <f t="shared" si="4"/>
        <v>0.13584905660377358</v>
      </c>
      <c r="G179">
        <f t="shared" si="5"/>
        <v>1</v>
      </c>
    </row>
    <row r="180" spans="1:7" x14ac:dyDescent="0.25">
      <c r="A180" t="s">
        <v>586</v>
      </c>
      <c r="B180" t="s">
        <v>378</v>
      </c>
      <c r="C180" t="s">
        <v>370</v>
      </c>
      <c r="D180" t="s">
        <v>379</v>
      </c>
      <c r="E180">
        <v>26.8</v>
      </c>
      <c r="F180" s="4">
        <f t="shared" si="4"/>
        <v>0.10566037735849057</v>
      </c>
      <c r="G180">
        <f t="shared" si="5"/>
        <v>1</v>
      </c>
    </row>
    <row r="181" spans="1:7" x14ac:dyDescent="0.25">
      <c r="A181" t="s">
        <v>586</v>
      </c>
      <c r="B181" t="s">
        <v>380</v>
      </c>
      <c r="C181" t="s">
        <v>370</v>
      </c>
      <c r="D181" t="s">
        <v>381</v>
      </c>
      <c r="E181">
        <v>25.5</v>
      </c>
      <c r="F181" s="4">
        <f t="shared" si="4"/>
        <v>9.4339622641509441E-2</v>
      </c>
      <c r="G181">
        <f t="shared" si="5"/>
        <v>1</v>
      </c>
    </row>
    <row r="182" spans="1:7" x14ac:dyDescent="0.25">
      <c r="A182" t="s">
        <v>586</v>
      </c>
      <c r="B182" t="s">
        <v>382</v>
      </c>
      <c r="C182" t="s">
        <v>370</v>
      </c>
      <c r="D182" t="s">
        <v>383</v>
      </c>
      <c r="E182">
        <v>35.299999999999997</v>
      </c>
      <c r="F182" s="4">
        <f t="shared" si="4"/>
        <v>0.28301886792452829</v>
      </c>
      <c r="G182">
        <f t="shared" si="5"/>
        <v>2</v>
      </c>
    </row>
    <row r="183" spans="1:7" x14ac:dyDescent="0.25">
      <c r="A183" t="s">
        <v>586</v>
      </c>
      <c r="B183" t="s">
        <v>386</v>
      </c>
      <c r="C183" t="s">
        <v>370</v>
      </c>
      <c r="D183" t="s">
        <v>387</v>
      </c>
      <c r="E183">
        <v>40.200000000000003</v>
      </c>
      <c r="F183" s="4">
        <f t="shared" si="4"/>
        <v>0.39056603773584908</v>
      </c>
      <c r="G183">
        <f t="shared" si="5"/>
        <v>2</v>
      </c>
    </row>
    <row r="184" spans="1:7" x14ac:dyDescent="0.25">
      <c r="A184" t="s">
        <v>586</v>
      </c>
      <c r="B184" t="s">
        <v>374</v>
      </c>
      <c r="C184" t="s">
        <v>370</v>
      </c>
      <c r="D184" t="s">
        <v>375</v>
      </c>
      <c r="E184">
        <v>31.6</v>
      </c>
      <c r="F184" s="4">
        <f t="shared" si="4"/>
        <v>0.19811320754716982</v>
      </c>
      <c r="G184">
        <f t="shared" si="5"/>
        <v>1</v>
      </c>
    </row>
    <row r="185" spans="1:7" x14ac:dyDescent="0.25">
      <c r="A185" t="s">
        <v>586</v>
      </c>
      <c r="B185" t="s">
        <v>388</v>
      </c>
      <c r="C185" t="s">
        <v>370</v>
      </c>
      <c r="D185" t="s">
        <v>389</v>
      </c>
      <c r="E185">
        <v>55.3</v>
      </c>
      <c r="F185" s="4">
        <f t="shared" si="4"/>
        <v>0.84905660377358494</v>
      </c>
      <c r="G185">
        <f t="shared" si="5"/>
        <v>5</v>
      </c>
    </row>
    <row r="186" spans="1:7" x14ac:dyDescent="0.25">
      <c r="A186" t="s">
        <v>586</v>
      </c>
      <c r="B186" t="s">
        <v>390</v>
      </c>
      <c r="C186" t="s">
        <v>391</v>
      </c>
      <c r="D186" t="s">
        <v>392</v>
      </c>
      <c r="E186">
        <v>30.7</v>
      </c>
      <c r="F186" s="4">
        <f t="shared" si="4"/>
        <v>0.17735849056603772</v>
      </c>
      <c r="G186">
        <f t="shared" si="5"/>
        <v>1</v>
      </c>
    </row>
    <row r="187" spans="1:7" x14ac:dyDescent="0.25">
      <c r="A187" t="s">
        <v>586</v>
      </c>
      <c r="B187" t="s">
        <v>393</v>
      </c>
      <c r="C187" t="s">
        <v>391</v>
      </c>
      <c r="D187" t="s">
        <v>394</v>
      </c>
      <c r="E187">
        <v>36.200000000000003</v>
      </c>
      <c r="F187" s="4">
        <f t="shared" si="4"/>
        <v>0.31320754716981131</v>
      </c>
      <c r="G187">
        <f t="shared" si="5"/>
        <v>2</v>
      </c>
    </row>
    <row r="188" spans="1:7" x14ac:dyDescent="0.25">
      <c r="A188" t="s">
        <v>586</v>
      </c>
      <c r="B188" t="s">
        <v>395</v>
      </c>
      <c r="C188" t="s">
        <v>391</v>
      </c>
      <c r="D188" t="s">
        <v>396</v>
      </c>
      <c r="E188">
        <v>35.799999999999997</v>
      </c>
      <c r="F188" s="4">
        <f t="shared" si="4"/>
        <v>0.2981132075471698</v>
      </c>
      <c r="G188">
        <f t="shared" si="5"/>
        <v>2</v>
      </c>
    </row>
    <row r="189" spans="1:7" x14ac:dyDescent="0.25">
      <c r="A189" t="s">
        <v>586</v>
      </c>
      <c r="B189" t="s">
        <v>397</v>
      </c>
      <c r="C189" t="s">
        <v>391</v>
      </c>
      <c r="D189" t="s">
        <v>398</v>
      </c>
      <c r="E189">
        <v>20.100000000000001</v>
      </c>
      <c r="F189" s="4">
        <f t="shared" si="4"/>
        <v>4.716981132075472E-2</v>
      </c>
      <c r="G189">
        <f t="shared" si="5"/>
        <v>1</v>
      </c>
    </row>
    <row r="190" spans="1:7" x14ac:dyDescent="0.25">
      <c r="A190" t="s">
        <v>586</v>
      </c>
      <c r="B190" t="s">
        <v>399</v>
      </c>
      <c r="C190" t="s">
        <v>391</v>
      </c>
      <c r="D190" t="s">
        <v>400</v>
      </c>
      <c r="E190">
        <v>57.7</v>
      </c>
      <c r="F190" s="4">
        <f t="shared" si="4"/>
        <v>0.90188679245283021</v>
      </c>
      <c r="G190">
        <f t="shared" si="5"/>
        <v>5</v>
      </c>
    </row>
    <row r="191" spans="1:7" x14ac:dyDescent="0.25">
      <c r="A191" t="s">
        <v>586</v>
      </c>
      <c r="B191" t="s">
        <v>401</v>
      </c>
      <c r="C191" t="s">
        <v>391</v>
      </c>
      <c r="D191" t="s">
        <v>402</v>
      </c>
      <c r="E191">
        <v>32.4</v>
      </c>
      <c r="F191" s="4">
        <f t="shared" si="4"/>
        <v>0.22075471698113208</v>
      </c>
      <c r="G191">
        <f t="shared" si="5"/>
        <v>2</v>
      </c>
    </row>
    <row r="192" spans="1:7" x14ac:dyDescent="0.25">
      <c r="A192" t="s">
        <v>586</v>
      </c>
      <c r="B192" t="s">
        <v>403</v>
      </c>
      <c r="C192" t="s">
        <v>391</v>
      </c>
      <c r="D192" t="s">
        <v>404</v>
      </c>
      <c r="E192">
        <v>45.2</v>
      </c>
      <c r="F192" s="4">
        <f t="shared" si="4"/>
        <v>0.55094339622641508</v>
      </c>
      <c r="G192">
        <f t="shared" si="5"/>
        <v>3</v>
      </c>
    </row>
    <row r="193" spans="1:7" x14ac:dyDescent="0.25">
      <c r="A193" t="s">
        <v>586</v>
      </c>
      <c r="B193" t="s">
        <v>405</v>
      </c>
      <c r="C193" t="s">
        <v>406</v>
      </c>
      <c r="D193" t="s">
        <v>407</v>
      </c>
      <c r="E193">
        <v>35.9</v>
      </c>
      <c r="F193" s="4">
        <f t="shared" si="4"/>
        <v>0.30566037735849055</v>
      </c>
      <c r="G193">
        <f t="shared" si="5"/>
        <v>2</v>
      </c>
    </row>
    <row r="194" spans="1:7" x14ac:dyDescent="0.25">
      <c r="A194" t="s">
        <v>586</v>
      </c>
      <c r="B194" t="s">
        <v>408</v>
      </c>
      <c r="C194" t="s">
        <v>406</v>
      </c>
      <c r="D194" t="s">
        <v>409</v>
      </c>
      <c r="E194">
        <v>37</v>
      </c>
      <c r="F194" s="4">
        <f t="shared" ref="F194:F257" si="6">_xlfn.RANK.AVG(E194,E$2:E$266,1)/COUNTIF(E$2:E$266,"&gt;0")</f>
        <v>0.33584905660377357</v>
      </c>
      <c r="G194">
        <f t="shared" si="5"/>
        <v>2</v>
      </c>
    </row>
    <row r="195" spans="1:7" x14ac:dyDescent="0.25">
      <c r="A195" t="s">
        <v>586</v>
      </c>
      <c r="B195" t="s">
        <v>410</v>
      </c>
      <c r="C195" t="s">
        <v>406</v>
      </c>
      <c r="D195" t="s">
        <v>411</v>
      </c>
      <c r="E195">
        <v>43.3</v>
      </c>
      <c r="F195" s="4">
        <f t="shared" si="6"/>
        <v>0.48490566037735849</v>
      </c>
      <c r="G195">
        <f t="shared" ref="G195:G258" si="7">FLOOR((F195+0.1999999999)/0.2,1)</f>
        <v>3</v>
      </c>
    </row>
    <row r="196" spans="1:7" x14ac:dyDescent="0.25">
      <c r="A196" t="s">
        <v>586</v>
      </c>
      <c r="B196" t="s">
        <v>412</v>
      </c>
      <c r="C196" t="s">
        <v>406</v>
      </c>
      <c r="D196" t="s">
        <v>413</v>
      </c>
      <c r="E196">
        <v>31.2</v>
      </c>
      <c r="F196" s="4">
        <f t="shared" si="6"/>
        <v>0.18490566037735848</v>
      </c>
      <c r="G196">
        <f t="shared" si="7"/>
        <v>1</v>
      </c>
    </row>
    <row r="197" spans="1:7" x14ac:dyDescent="0.25">
      <c r="A197" t="s">
        <v>586</v>
      </c>
      <c r="B197" t="s">
        <v>414</v>
      </c>
      <c r="C197" t="s">
        <v>415</v>
      </c>
      <c r="D197" t="s">
        <v>416</v>
      </c>
      <c r="E197">
        <v>55.8</v>
      </c>
      <c r="F197" s="4">
        <f t="shared" si="6"/>
        <v>0.86037735849056607</v>
      </c>
      <c r="G197">
        <f t="shared" si="7"/>
        <v>5</v>
      </c>
    </row>
    <row r="198" spans="1:7" x14ac:dyDescent="0.25">
      <c r="A198" t="s">
        <v>586</v>
      </c>
      <c r="B198" t="s">
        <v>417</v>
      </c>
      <c r="C198" t="s">
        <v>415</v>
      </c>
      <c r="D198" t="s">
        <v>418</v>
      </c>
      <c r="E198">
        <v>60.4</v>
      </c>
      <c r="F198" s="4">
        <f t="shared" si="6"/>
        <v>0.93207547169811322</v>
      </c>
      <c r="G198">
        <f t="shared" si="7"/>
        <v>5</v>
      </c>
    </row>
    <row r="199" spans="1:7" x14ac:dyDescent="0.25">
      <c r="A199" t="s">
        <v>586</v>
      </c>
      <c r="B199" t="s">
        <v>419</v>
      </c>
      <c r="C199" t="s">
        <v>415</v>
      </c>
      <c r="D199" t="s">
        <v>420</v>
      </c>
      <c r="E199">
        <v>61.4</v>
      </c>
      <c r="F199" s="4">
        <f t="shared" si="6"/>
        <v>0.95094339622641511</v>
      </c>
      <c r="G199">
        <f t="shared" si="7"/>
        <v>5</v>
      </c>
    </row>
    <row r="200" spans="1:7" x14ac:dyDescent="0.25">
      <c r="A200" t="s">
        <v>586</v>
      </c>
      <c r="B200" t="s">
        <v>421</v>
      </c>
      <c r="C200" t="s">
        <v>415</v>
      </c>
      <c r="D200" t="s">
        <v>422</v>
      </c>
      <c r="E200">
        <v>60.6</v>
      </c>
      <c r="F200" s="4">
        <f t="shared" si="6"/>
        <v>0.93962264150943398</v>
      </c>
      <c r="G200">
        <f t="shared" si="7"/>
        <v>5</v>
      </c>
    </row>
    <row r="201" spans="1:7" x14ac:dyDescent="0.25">
      <c r="A201" t="s">
        <v>586</v>
      </c>
      <c r="B201" t="s">
        <v>423</v>
      </c>
      <c r="C201" t="s">
        <v>415</v>
      </c>
      <c r="D201" t="s">
        <v>424</v>
      </c>
      <c r="E201">
        <v>69</v>
      </c>
      <c r="F201" s="4">
        <f t="shared" si="6"/>
        <v>0.99622641509433962</v>
      </c>
      <c r="G201">
        <f t="shared" si="7"/>
        <v>5</v>
      </c>
    </row>
    <row r="202" spans="1:7" x14ac:dyDescent="0.25">
      <c r="A202" t="s">
        <v>586</v>
      </c>
      <c r="B202" t="s">
        <v>425</v>
      </c>
      <c r="C202" t="s">
        <v>415</v>
      </c>
      <c r="D202" t="s">
        <v>426</v>
      </c>
      <c r="E202">
        <v>58.8</v>
      </c>
      <c r="F202" s="4">
        <f t="shared" si="6"/>
        <v>0.92075471698113209</v>
      </c>
      <c r="G202">
        <f t="shared" si="7"/>
        <v>5</v>
      </c>
    </row>
    <row r="203" spans="1:7" x14ac:dyDescent="0.25">
      <c r="A203" t="s">
        <v>586</v>
      </c>
      <c r="B203" t="s">
        <v>427</v>
      </c>
      <c r="C203" t="s">
        <v>415</v>
      </c>
      <c r="D203" t="s">
        <v>428</v>
      </c>
      <c r="E203">
        <v>71.599999999999994</v>
      </c>
      <c r="F203" s="4">
        <f t="shared" si="6"/>
        <v>1</v>
      </c>
      <c r="G203">
        <f t="shared" si="7"/>
        <v>5</v>
      </c>
    </row>
    <row r="204" spans="1:7" x14ac:dyDescent="0.25">
      <c r="A204" t="s">
        <v>586</v>
      </c>
      <c r="B204" t="s">
        <v>429</v>
      </c>
      <c r="C204" t="s">
        <v>415</v>
      </c>
      <c r="D204" t="s">
        <v>430</v>
      </c>
      <c r="E204">
        <v>62.5</v>
      </c>
      <c r="F204" s="4">
        <f t="shared" si="6"/>
        <v>0.9679245283018868</v>
      </c>
      <c r="G204">
        <f t="shared" si="7"/>
        <v>5</v>
      </c>
    </row>
    <row r="205" spans="1:7" x14ac:dyDescent="0.25">
      <c r="A205" t="s">
        <v>586</v>
      </c>
      <c r="B205" t="s">
        <v>431</v>
      </c>
      <c r="C205" t="s">
        <v>415</v>
      </c>
      <c r="D205" t="s">
        <v>432</v>
      </c>
      <c r="E205">
        <v>62.9</v>
      </c>
      <c r="F205" s="4">
        <f t="shared" si="6"/>
        <v>0.97358490566037736</v>
      </c>
      <c r="G205">
        <f t="shared" si="7"/>
        <v>5</v>
      </c>
    </row>
    <row r="206" spans="1:7" x14ac:dyDescent="0.25">
      <c r="A206" t="s">
        <v>586</v>
      </c>
      <c r="B206" t="s">
        <v>433</v>
      </c>
      <c r="C206" t="s">
        <v>415</v>
      </c>
      <c r="D206" t="s">
        <v>434</v>
      </c>
      <c r="E206">
        <v>50.1</v>
      </c>
      <c r="F206" s="4">
        <f t="shared" si="6"/>
        <v>0.69811320754716977</v>
      </c>
      <c r="G206">
        <f t="shared" si="7"/>
        <v>4</v>
      </c>
    </row>
    <row r="207" spans="1:7" x14ac:dyDescent="0.25">
      <c r="A207" t="s">
        <v>586</v>
      </c>
      <c r="B207" t="s">
        <v>435</v>
      </c>
      <c r="C207" t="s">
        <v>436</v>
      </c>
      <c r="D207" t="s">
        <v>437</v>
      </c>
      <c r="E207">
        <v>65.3</v>
      </c>
      <c r="F207" s="4">
        <f t="shared" si="6"/>
        <v>0.98113207547169812</v>
      </c>
      <c r="G207">
        <f t="shared" si="7"/>
        <v>5</v>
      </c>
    </row>
    <row r="208" spans="1:7" x14ac:dyDescent="0.25">
      <c r="A208" t="s">
        <v>586</v>
      </c>
      <c r="B208" t="s">
        <v>438</v>
      </c>
      <c r="C208" t="s">
        <v>439</v>
      </c>
      <c r="D208" t="s">
        <v>440</v>
      </c>
      <c r="E208">
        <v>17.5</v>
      </c>
      <c r="F208" s="4">
        <f t="shared" si="6"/>
        <v>3.3962264150943396E-2</v>
      </c>
      <c r="G208">
        <f t="shared" si="7"/>
        <v>1</v>
      </c>
    </row>
    <row r="209" spans="1:7" x14ac:dyDescent="0.25">
      <c r="A209" t="s">
        <v>586</v>
      </c>
      <c r="B209" t="s">
        <v>457</v>
      </c>
      <c r="C209" t="s">
        <v>439</v>
      </c>
      <c r="D209" t="s">
        <v>458</v>
      </c>
      <c r="E209">
        <v>23.4</v>
      </c>
      <c r="F209" s="4">
        <f t="shared" si="6"/>
        <v>7.1698113207547168E-2</v>
      </c>
      <c r="G209">
        <f t="shared" si="7"/>
        <v>1</v>
      </c>
    </row>
    <row r="210" spans="1:7" x14ac:dyDescent="0.25">
      <c r="A210" t="s">
        <v>586</v>
      </c>
      <c r="B210" t="s">
        <v>441</v>
      </c>
      <c r="C210" t="s">
        <v>439</v>
      </c>
      <c r="D210" t="s">
        <v>442</v>
      </c>
      <c r="E210">
        <v>36.299999999999997</v>
      </c>
      <c r="F210" s="4">
        <f t="shared" si="6"/>
        <v>0.31886792452830187</v>
      </c>
      <c r="G210">
        <f t="shared" si="7"/>
        <v>2</v>
      </c>
    </row>
    <row r="211" spans="1:7" x14ac:dyDescent="0.25">
      <c r="A211" t="s">
        <v>586</v>
      </c>
      <c r="B211" t="s">
        <v>443</v>
      </c>
      <c r="C211" t="s">
        <v>439</v>
      </c>
      <c r="D211" t="s">
        <v>444</v>
      </c>
      <c r="E211">
        <v>51.1</v>
      </c>
      <c r="F211" s="4">
        <f t="shared" si="6"/>
        <v>0.73018867924528297</v>
      </c>
      <c r="G211">
        <f t="shared" si="7"/>
        <v>4</v>
      </c>
    </row>
    <row r="212" spans="1:7" x14ac:dyDescent="0.25">
      <c r="A212" t="s">
        <v>586</v>
      </c>
      <c r="B212" t="s">
        <v>445</v>
      </c>
      <c r="C212" t="s">
        <v>439</v>
      </c>
      <c r="D212" t="s">
        <v>446</v>
      </c>
      <c r="E212">
        <v>22.5</v>
      </c>
      <c r="F212" s="4">
        <f t="shared" si="6"/>
        <v>6.4150943396226415E-2</v>
      </c>
      <c r="G212">
        <f t="shared" si="7"/>
        <v>1</v>
      </c>
    </row>
    <row r="213" spans="1:7" x14ac:dyDescent="0.25">
      <c r="A213" t="s">
        <v>586</v>
      </c>
      <c r="B213" t="s">
        <v>459</v>
      </c>
      <c r="C213" t="s">
        <v>439</v>
      </c>
      <c r="D213" t="s">
        <v>460</v>
      </c>
      <c r="E213">
        <v>18</v>
      </c>
      <c r="F213" s="4">
        <f t="shared" si="6"/>
        <v>3.7735849056603772E-2</v>
      </c>
      <c r="G213">
        <f t="shared" si="7"/>
        <v>1</v>
      </c>
    </row>
    <row r="214" spans="1:7" x14ac:dyDescent="0.25">
      <c r="A214" t="s">
        <v>586</v>
      </c>
      <c r="B214" t="s">
        <v>447</v>
      </c>
      <c r="C214" t="s">
        <v>439</v>
      </c>
      <c r="D214" t="s">
        <v>448</v>
      </c>
      <c r="E214">
        <v>20.6</v>
      </c>
      <c r="F214" s="4">
        <f t="shared" si="6"/>
        <v>5.2830188679245285E-2</v>
      </c>
      <c r="G214">
        <f t="shared" si="7"/>
        <v>1</v>
      </c>
    </row>
    <row r="215" spans="1:7" x14ac:dyDescent="0.25">
      <c r="A215" t="s">
        <v>586</v>
      </c>
      <c r="B215" t="s">
        <v>449</v>
      </c>
      <c r="C215" t="s">
        <v>439</v>
      </c>
      <c r="D215" t="s">
        <v>450</v>
      </c>
      <c r="E215">
        <v>20.7</v>
      </c>
      <c r="F215" s="4">
        <f t="shared" si="6"/>
        <v>5.6603773584905662E-2</v>
      </c>
      <c r="G215">
        <f t="shared" si="7"/>
        <v>1</v>
      </c>
    </row>
    <row r="216" spans="1:7" x14ac:dyDescent="0.25">
      <c r="A216" t="s">
        <v>586</v>
      </c>
      <c r="B216" t="s">
        <v>451</v>
      </c>
      <c r="C216" t="s">
        <v>439</v>
      </c>
      <c r="D216" t="s">
        <v>452</v>
      </c>
      <c r="E216">
        <v>38.200000000000003</v>
      </c>
      <c r="F216" s="4">
        <f t="shared" si="6"/>
        <v>0.3622641509433962</v>
      </c>
      <c r="G216">
        <f t="shared" si="7"/>
        <v>2</v>
      </c>
    </row>
    <row r="217" spans="1:7" x14ac:dyDescent="0.25">
      <c r="A217" t="s">
        <v>586</v>
      </c>
      <c r="B217" t="s">
        <v>453</v>
      </c>
      <c r="C217" t="s">
        <v>439</v>
      </c>
      <c r="D217" t="s">
        <v>454</v>
      </c>
      <c r="E217">
        <v>58.2</v>
      </c>
      <c r="F217" s="4">
        <f t="shared" si="6"/>
        <v>0.91320754716981134</v>
      </c>
      <c r="G217">
        <f t="shared" si="7"/>
        <v>5</v>
      </c>
    </row>
    <row r="218" spans="1:7" x14ac:dyDescent="0.25">
      <c r="A218" t="s">
        <v>586</v>
      </c>
      <c r="B218" t="s">
        <v>455</v>
      </c>
      <c r="C218" t="s">
        <v>439</v>
      </c>
      <c r="D218" t="s">
        <v>456</v>
      </c>
      <c r="E218">
        <v>39.5</v>
      </c>
      <c r="F218" s="4">
        <f t="shared" si="6"/>
        <v>0.37735849056603776</v>
      </c>
      <c r="G218">
        <f t="shared" si="7"/>
        <v>2</v>
      </c>
    </row>
    <row r="219" spans="1:7" x14ac:dyDescent="0.25">
      <c r="A219" t="s">
        <v>586</v>
      </c>
      <c r="B219" t="s">
        <v>461</v>
      </c>
      <c r="C219" t="s">
        <v>462</v>
      </c>
      <c r="D219" t="s">
        <v>463</v>
      </c>
      <c r="E219">
        <v>35.200000000000003</v>
      </c>
      <c r="F219" s="4">
        <f t="shared" si="6"/>
        <v>0.27358490566037735</v>
      </c>
      <c r="G219">
        <f t="shared" si="7"/>
        <v>2</v>
      </c>
    </row>
    <row r="220" spans="1:7" x14ac:dyDescent="0.25">
      <c r="A220" t="s">
        <v>586</v>
      </c>
      <c r="B220" t="s">
        <v>464</v>
      </c>
      <c r="C220" t="s">
        <v>462</v>
      </c>
      <c r="D220" t="s">
        <v>465</v>
      </c>
      <c r="E220">
        <v>40.6</v>
      </c>
      <c r="F220" s="4">
        <f t="shared" si="6"/>
        <v>0.4037735849056604</v>
      </c>
      <c r="G220">
        <f t="shared" si="7"/>
        <v>3</v>
      </c>
    </row>
    <row r="221" spans="1:7" x14ac:dyDescent="0.25">
      <c r="A221" t="s">
        <v>586</v>
      </c>
      <c r="B221" t="s">
        <v>466</v>
      </c>
      <c r="C221" t="s">
        <v>462</v>
      </c>
      <c r="D221" t="s">
        <v>467</v>
      </c>
      <c r="E221">
        <v>41.4</v>
      </c>
      <c r="F221" s="4">
        <f t="shared" si="6"/>
        <v>0.42641509433962266</v>
      </c>
      <c r="G221">
        <f t="shared" si="7"/>
        <v>3</v>
      </c>
    </row>
    <row r="222" spans="1:7" x14ac:dyDescent="0.25">
      <c r="A222" t="s">
        <v>586</v>
      </c>
      <c r="B222" t="s">
        <v>468</v>
      </c>
      <c r="C222" t="s">
        <v>462</v>
      </c>
      <c r="D222" t="s">
        <v>469</v>
      </c>
      <c r="E222">
        <v>48.3</v>
      </c>
      <c r="F222" s="4">
        <f t="shared" si="6"/>
        <v>0.66792452830188676</v>
      </c>
      <c r="G222">
        <f t="shared" si="7"/>
        <v>4</v>
      </c>
    </row>
    <row r="223" spans="1:7" x14ac:dyDescent="0.25">
      <c r="A223" t="s">
        <v>586</v>
      </c>
      <c r="B223" t="s">
        <v>470</v>
      </c>
      <c r="C223" t="s">
        <v>462</v>
      </c>
      <c r="D223" t="s">
        <v>471</v>
      </c>
      <c r="E223">
        <v>51.4</v>
      </c>
      <c r="F223" s="4">
        <f t="shared" si="6"/>
        <v>0.73962264150943391</v>
      </c>
      <c r="G223">
        <f t="shared" si="7"/>
        <v>4</v>
      </c>
    </row>
    <row r="224" spans="1:7" x14ac:dyDescent="0.25">
      <c r="A224" t="s">
        <v>586</v>
      </c>
      <c r="B224" t="s">
        <v>472</v>
      </c>
      <c r="C224" t="s">
        <v>473</v>
      </c>
      <c r="D224" t="s">
        <v>474</v>
      </c>
      <c r="E224">
        <v>34</v>
      </c>
      <c r="F224" s="4">
        <f t="shared" si="6"/>
        <v>0.25094339622641509</v>
      </c>
      <c r="G224">
        <f t="shared" si="7"/>
        <v>2</v>
      </c>
    </row>
    <row r="225" spans="1:7" x14ac:dyDescent="0.25">
      <c r="A225" t="s">
        <v>586</v>
      </c>
      <c r="B225" t="s">
        <v>475</v>
      </c>
      <c r="C225" t="s">
        <v>473</v>
      </c>
      <c r="D225" t="s">
        <v>476</v>
      </c>
      <c r="E225">
        <v>42.6</v>
      </c>
      <c r="F225" s="4">
        <f t="shared" si="6"/>
        <v>0.45849056603773586</v>
      </c>
      <c r="G225">
        <f t="shared" si="7"/>
        <v>3</v>
      </c>
    </row>
    <row r="226" spans="1:7" x14ac:dyDescent="0.25">
      <c r="A226" t="s">
        <v>586</v>
      </c>
      <c r="B226" t="s">
        <v>477</v>
      </c>
      <c r="C226" t="s">
        <v>473</v>
      </c>
      <c r="D226" t="s">
        <v>478</v>
      </c>
      <c r="E226">
        <v>51</v>
      </c>
      <c r="F226" s="4">
        <f t="shared" si="6"/>
        <v>0.72264150943396221</v>
      </c>
      <c r="G226">
        <f t="shared" si="7"/>
        <v>4</v>
      </c>
    </row>
    <row r="227" spans="1:7" x14ac:dyDescent="0.25">
      <c r="A227" t="s">
        <v>586</v>
      </c>
      <c r="B227" t="s">
        <v>479</v>
      </c>
      <c r="C227" t="s">
        <v>473</v>
      </c>
      <c r="D227" t="s">
        <v>480</v>
      </c>
      <c r="E227">
        <v>46</v>
      </c>
      <c r="F227" s="4">
        <f t="shared" si="6"/>
        <v>0.56792452830188678</v>
      </c>
      <c r="G227">
        <f t="shared" si="7"/>
        <v>3</v>
      </c>
    </row>
    <row r="228" spans="1:7" x14ac:dyDescent="0.25">
      <c r="A228" t="s">
        <v>586</v>
      </c>
      <c r="B228" t="s">
        <v>481</v>
      </c>
      <c r="C228" t="s">
        <v>473</v>
      </c>
      <c r="D228" t="s">
        <v>482</v>
      </c>
      <c r="E228">
        <v>66.8</v>
      </c>
      <c r="F228" s="4">
        <f t="shared" si="6"/>
        <v>0.98867924528301887</v>
      </c>
      <c r="G228">
        <f t="shared" si="7"/>
        <v>5</v>
      </c>
    </row>
    <row r="229" spans="1:7" x14ac:dyDescent="0.25">
      <c r="A229" t="s">
        <v>586</v>
      </c>
      <c r="B229" t="s">
        <v>483</v>
      </c>
      <c r="C229" t="s">
        <v>473</v>
      </c>
      <c r="D229" t="s">
        <v>484</v>
      </c>
      <c r="E229">
        <v>42.3</v>
      </c>
      <c r="F229" s="4">
        <f t="shared" si="6"/>
        <v>0.44905660377358492</v>
      </c>
      <c r="G229">
        <f t="shared" si="7"/>
        <v>3</v>
      </c>
    </row>
    <row r="230" spans="1:7" x14ac:dyDescent="0.25">
      <c r="A230" t="s">
        <v>586</v>
      </c>
      <c r="B230" t="s">
        <v>485</v>
      </c>
      <c r="C230" t="s">
        <v>473</v>
      </c>
      <c r="D230" t="s">
        <v>486</v>
      </c>
      <c r="E230">
        <v>30.1</v>
      </c>
      <c r="F230" s="4">
        <f t="shared" si="6"/>
        <v>0.16603773584905659</v>
      </c>
      <c r="G230">
        <f t="shared" si="7"/>
        <v>1</v>
      </c>
    </row>
    <row r="231" spans="1:7" x14ac:dyDescent="0.25">
      <c r="A231" t="s">
        <v>586</v>
      </c>
      <c r="B231" t="s">
        <v>489</v>
      </c>
      <c r="C231" t="s">
        <v>473</v>
      </c>
      <c r="D231" t="s">
        <v>490</v>
      </c>
      <c r="E231">
        <v>36.9</v>
      </c>
      <c r="F231" s="4">
        <f t="shared" si="6"/>
        <v>0.33207547169811319</v>
      </c>
      <c r="G231">
        <f t="shared" si="7"/>
        <v>2</v>
      </c>
    </row>
    <row r="232" spans="1:7" x14ac:dyDescent="0.25">
      <c r="A232" t="s">
        <v>586</v>
      </c>
      <c r="B232" t="s">
        <v>487</v>
      </c>
      <c r="C232" t="s">
        <v>473</v>
      </c>
      <c r="D232" t="s">
        <v>488</v>
      </c>
      <c r="E232">
        <v>29.2</v>
      </c>
      <c r="F232" s="4">
        <f t="shared" si="6"/>
        <v>0.14716981132075471</v>
      </c>
      <c r="G232">
        <f t="shared" si="7"/>
        <v>1</v>
      </c>
    </row>
    <row r="233" spans="1:7" x14ac:dyDescent="0.25">
      <c r="A233" t="s">
        <v>586</v>
      </c>
      <c r="B233" t="s">
        <v>491</v>
      </c>
      <c r="C233" t="s">
        <v>473</v>
      </c>
      <c r="D233" t="s">
        <v>492</v>
      </c>
      <c r="E233">
        <v>32.299999999999997</v>
      </c>
      <c r="F233" s="4">
        <f t="shared" si="6"/>
        <v>0.20943396226415095</v>
      </c>
      <c r="G233">
        <f t="shared" si="7"/>
        <v>2</v>
      </c>
    </row>
    <row r="234" spans="1:7" x14ac:dyDescent="0.25">
      <c r="A234" t="s">
        <v>586</v>
      </c>
      <c r="B234" t="s">
        <v>493</v>
      </c>
      <c r="C234" t="s">
        <v>473</v>
      </c>
      <c r="D234" t="s">
        <v>494</v>
      </c>
      <c r="E234">
        <v>42.6</v>
      </c>
      <c r="F234" s="4">
        <f t="shared" si="6"/>
        <v>0.45849056603773586</v>
      </c>
      <c r="G234">
        <f t="shared" si="7"/>
        <v>3</v>
      </c>
    </row>
    <row r="235" spans="1:7" x14ac:dyDescent="0.25">
      <c r="A235" t="s">
        <v>586</v>
      </c>
      <c r="B235" t="s">
        <v>495</v>
      </c>
      <c r="C235" t="s">
        <v>473</v>
      </c>
      <c r="D235" t="s">
        <v>496</v>
      </c>
      <c r="E235">
        <v>29.6</v>
      </c>
      <c r="F235" s="4">
        <f t="shared" si="6"/>
        <v>0.16037735849056603</v>
      </c>
      <c r="G235">
        <f t="shared" si="7"/>
        <v>1</v>
      </c>
    </row>
    <row r="236" spans="1:7" x14ac:dyDescent="0.25">
      <c r="A236" t="s">
        <v>586</v>
      </c>
      <c r="B236" t="s">
        <v>497</v>
      </c>
      <c r="C236" t="s">
        <v>498</v>
      </c>
      <c r="D236" t="s">
        <v>499</v>
      </c>
      <c r="E236">
        <v>35.299999999999997</v>
      </c>
      <c r="F236" s="4">
        <f t="shared" si="6"/>
        <v>0.28301886792452829</v>
      </c>
      <c r="G236">
        <f t="shared" si="7"/>
        <v>2</v>
      </c>
    </row>
    <row r="237" spans="1:7" x14ac:dyDescent="0.25">
      <c r="A237" t="s">
        <v>586</v>
      </c>
      <c r="B237" t="s">
        <v>500</v>
      </c>
      <c r="C237" t="s">
        <v>498</v>
      </c>
      <c r="D237" t="s">
        <v>501</v>
      </c>
      <c r="E237">
        <v>24.2</v>
      </c>
      <c r="F237" s="4">
        <f t="shared" si="6"/>
        <v>8.3018867924528297E-2</v>
      </c>
      <c r="G237">
        <f t="shared" si="7"/>
        <v>1</v>
      </c>
    </row>
    <row r="238" spans="1:7" x14ac:dyDescent="0.25">
      <c r="A238" t="s">
        <v>586</v>
      </c>
      <c r="B238" t="s">
        <v>502</v>
      </c>
      <c r="C238" t="s">
        <v>498</v>
      </c>
      <c r="D238" t="s">
        <v>503</v>
      </c>
      <c r="E238">
        <v>47.8</v>
      </c>
      <c r="F238" s="4">
        <f t="shared" si="6"/>
        <v>0.6452830188679245</v>
      </c>
      <c r="G238">
        <f t="shared" si="7"/>
        <v>4</v>
      </c>
    </row>
    <row r="239" spans="1:7" x14ac:dyDescent="0.25">
      <c r="A239" t="s">
        <v>586</v>
      </c>
      <c r="B239" t="s">
        <v>504</v>
      </c>
      <c r="C239" t="s">
        <v>498</v>
      </c>
      <c r="D239" t="s">
        <v>505</v>
      </c>
      <c r="E239">
        <v>52.9</v>
      </c>
      <c r="F239" s="4">
        <f t="shared" si="6"/>
        <v>0.78679245283018873</v>
      </c>
      <c r="G239">
        <f t="shared" si="7"/>
        <v>4</v>
      </c>
    </row>
    <row r="240" spans="1:7" x14ac:dyDescent="0.25">
      <c r="A240" t="s">
        <v>586</v>
      </c>
      <c r="B240" t="s">
        <v>506</v>
      </c>
      <c r="C240" t="s">
        <v>498</v>
      </c>
      <c r="D240" t="s">
        <v>507</v>
      </c>
      <c r="E240">
        <v>21.9</v>
      </c>
      <c r="F240" s="4">
        <f t="shared" si="6"/>
        <v>6.0377358490566038E-2</v>
      </c>
      <c r="G240">
        <f t="shared" si="7"/>
        <v>1</v>
      </c>
    </row>
    <row r="241" spans="1:7" x14ac:dyDescent="0.25">
      <c r="A241" t="s">
        <v>586</v>
      </c>
      <c r="B241" t="s">
        <v>508</v>
      </c>
      <c r="C241" t="s">
        <v>498</v>
      </c>
      <c r="D241" t="s">
        <v>509</v>
      </c>
      <c r="E241">
        <v>28.8</v>
      </c>
      <c r="F241" s="4">
        <f t="shared" si="6"/>
        <v>0.13962264150943396</v>
      </c>
      <c r="G241">
        <f t="shared" si="7"/>
        <v>1</v>
      </c>
    </row>
    <row r="242" spans="1:7" x14ac:dyDescent="0.25">
      <c r="A242" t="s">
        <v>586</v>
      </c>
      <c r="B242" t="s">
        <v>510</v>
      </c>
      <c r="C242" t="s">
        <v>498</v>
      </c>
      <c r="D242" t="s">
        <v>511</v>
      </c>
      <c r="E242">
        <v>46.4</v>
      </c>
      <c r="F242" s="4">
        <f t="shared" si="6"/>
        <v>0.59056603773584904</v>
      </c>
      <c r="G242">
        <f t="shared" si="7"/>
        <v>3</v>
      </c>
    </row>
    <row r="243" spans="1:7" x14ac:dyDescent="0.25">
      <c r="A243" t="s">
        <v>586</v>
      </c>
      <c r="B243" t="s">
        <v>512</v>
      </c>
      <c r="C243" t="s">
        <v>498</v>
      </c>
      <c r="D243" t="s">
        <v>513</v>
      </c>
      <c r="E243">
        <v>11</v>
      </c>
      <c r="F243" s="4">
        <f t="shared" si="6"/>
        <v>1.509433962264151E-2</v>
      </c>
      <c r="G243">
        <f t="shared" si="7"/>
        <v>1</v>
      </c>
    </row>
    <row r="244" spans="1:7" x14ac:dyDescent="0.25">
      <c r="A244" t="s">
        <v>586</v>
      </c>
      <c r="B244" t="s">
        <v>514</v>
      </c>
      <c r="C244" t="s">
        <v>498</v>
      </c>
      <c r="D244" t="s">
        <v>515</v>
      </c>
      <c r="E244">
        <v>10.9</v>
      </c>
      <c r="F244" s="4">
        <f t="shared" si="6"/>
        <v>1.1320754716981131E-2</v>
      </c>
      <c r="G244">
        <f t="shared" si="7"/>
        <v>1</v>
      </c>
    </row>
    <row r="245" spans="1:7" x14ac:dyDescent="0.25">
      <c r="A245" t="s">
        <v>586</v>
      </c>
      <c r="B245" t="s">
        <v>516</v>
      </c>
      <c r="C245" t="s">
        <v>498</v>
      </c>
      <c r="D245" t="s">
        <v>517</v>
      </c>
      <c r="E245">
        <v>30.2</v>
      </c>
      <c r="F245" s="4">
        <f t="shared" si="6"/>
        <v>0.16981132075471697</v>
      </c>
      <c r="G245">
        <f t="shared" si="7"/>
        <v>1</v>
      </c>
    </row>
    <row r="246" spans="1:7" x14ac:dyDescent="0.25">
      <c r="A246" t="s">
        <v>586</v>
      </c>
      <c r="B246" t="s">
        <v>518</v>
      </c>
      <c r="C246" t="s">
        <v>498</v>
      </c>
      <c r="D246" t="s">
        <v>519</v>
      </c>
      <c r="E246">
        <v>14</v>
      </c>
      <c r="F246" s="4">
        <f t="shared" si="6"/>
        <v>1.8867924528301886E-2</v>
      </c>
      <c r="G246">
        <f t="shared" si="7"/>
        <v>1</v>
      </c>
    </row>
    <row r="247" spans="1:7" x14ac:dyDescent="0.25">
      <c r="A247" t="s">
        <v>586</v>
      </c>
      <c r="B247" t="s">
        <v>520</v>
      </c>
      <c r="C247" t="s">
        <v>521</v>
      </c>
      <c r="D247" t="s">
        <v>522</v>
      </c>
      <c r="E247">
        <v>30.9</v>
      </c>
      <c r="F247" s="4">
        <f t="shared" si="6"/>
        <v>0.1811320754716981</v>
      </c>
      <c r="G247">
        <f t="shared" si="7"/>
        <v>1</v>
      </c>
    </row>
    <row r="248" spans="1:7" x14ac:dyDescent="0.25">
      <c r="A248" t="s">
        <v>586</v>
      </c>
      <c r="B248" t="s">
        <v>523</v>
      </c>
      <c r="C248" t="s">
        <v>521</v>
      </c>
      <c r="D248" t="s">
        <v>524</v>
      </c>
      <c r="E248">
        <v>43</v>
      </c>
      <c r="F248" s="4">
        <f t="shared" si="6"/>
        <v>0.47547169811320755</v>
      </c>
      <c r="G248">
        <f t="shared" si="7"/>
        <v>3</v>
      </c>
    </row>
    <row r="249" spans="1:7" x14ac:dyDescent="0.25">
      <c r="A249" t="s">
        <v>586</v>
      </c>
      <c r="B249" t="s">
        <v>525</v>
      </c>
      <c r="C249" t="s">
        <v>521</v>
      </c>
      <c r="D249" t="s">
        <v>526</v>
      </c>
      <c r="E249">
        <v>56.7</v>
      </c>
      <c r="F249" s="4">
        <f t="shared" si="6"/>
        <v>0.87547169811320757</v>
      </c>
      <c r="G249">
        <f t="shared" si="7"/>
        <v>5</v>
      </c>
    </row>
    <row r="250" spans="1:7" x14ac:dyDescent="0.25">
      <c r="A250" t="s">
        <v>586</v>
      </c>
      <c r="B250" t="s">
        <v>527</v>
      </c>
      <c r="C250" t="s">
        <v>521</v>
      </c>
      <c r="D250" t="s">
        <v>528</v>
      </c>
      <c r="E250">
        <v>48.9</v>
      </c>
      <c r="F250" s="4">
        <f t="shared" si="6"/>
        <v>0.6773584905660377</v>
      </c>
      <c r="G250">
        <f t="shared" si="7"/>
        <v>4</v>
      </c>
    </row>
    <row r="251" spans="1:7" x14ac:dyDescent="0.25">
      <c r="A251" t="s">
        <v>586</v>
      </c>
      <c r="B251" t="s">
        <v>529</v>
      </c>
      <c r="C251" t="s">
        <v>521</v>
      </c>
      <c r="D251" t="s">
        <v>530</v>
      </c>
      <c r="E251">
        <v>28.1</v>
      </c>
      <c r="F251" s="4">
        <f t="shared" si="6"/>
        <v>0.12075471698113208</v>
      </c>
      <c r="G251">
        <f t="shared" si="7"/>
        <v>1</v>
      </c>
    </row>
    <row r="252" spans="1:7" x14ac:dyDescent="0.25">
      <c r="A252" t="s">
        <v>586</v>
      </c>
      <c r="B252" t="s">
        <v>531</v>
      </c>
      <c r="C252" t="s">
        <v>521</v>
      </c>
      <c r="D252" t="s">
        <v>532</v>
      </c>
      <c r="E252">
        <v>51.9</v>
      </c>
      <c r="F252" s="4">
        <f t="shared" si="6"/>
        <v>0.74716981132075466</v>
      </c>
      <c r="G252">
        <f t="shared" si="7"/>
        <v>4</v>
      </c>
    </row>
    <row r="253" spans="1:7" x14ac:dyDescent="0.25">
      <c r="A253" t="s">
        <v>586</v>
      </c>
      <c r="B253" t="s">
        <v>533</v>
      </c>
      <c r="C253" t="s">
        <v>521</v>
      </c>
      <c r="D253" t="s">
        <v>534</v>
      </c>
      <c r="E253">
        <v>51.1</v>
      </c>
      <c r="F253" s="4">
        <f t="shared" si="6"/>
        <v>0.73018867924528297</v>
      </c>
      <c r="G253">
        <f t="shared" si="7"/>
        <v>4</v>
      </c>
    </row>
    <row r="254" spans="1:7" x14ac:dyDescent="0.25">
      <c r="A254" t="s">
        <v>586</v>
      </c>
      <c r="B254" t="s">
        <v>535</v>
      </c>
      <c r="C254" t="s">
        <v>521</v>
      </c>
      <c r="D254" t="s">
        <v>536</v>
      </c>
      <c r="E254">
        <v>47.7</v>
      </c>
      <c r="F254" s="4">
        <f t="shared" si="6"/>
        <v>0.63773584905660374</v>
      </c>
      <c r="G254">
        <f t="shared" si="7"/>
        <v>4</v>
      </c>
    </row>
    <row r="255" spans="1:7" x14ac:dyDescent="0.25">
      <c r="A255" t="s">
        <v>586</v>
      </c>
      <c r="B255" t="s">
        <v>537</v>
      </c>
      <c r="C255" t="s">
        <v>521</v>
      </c>
      <c r="D255" t="s">
        <v>538</v>
      </c>
      <c r="E255">
        <v>41.6</v>
      </c>
      <c r="F255" s="4">
        <f t="shared" si="6"/>
        <v>0.43207547169811322</v>
      </c>
      <c r="G255">
        <f t="shared" si="7"/>
        <v>3</v>
      </c>
    </row>
    <row r="256" spans="1:7" x14ac:dyDescent="0.25">
      <c r="A256" t="s">
        <v>586</v>
      </c>
      <c r="B256" t="s">
        <v>539</v>
      </c>
      <c r="C256" t="s">
        <v>521</v>
      </c>
      <c r="D256" t="s">
        <v>540</v>
      </c>
      <c r="E256">
        <v>42.1</v>
      </c>
      <c r="F256" s="4">
        <f t="shared" si="6"/>
        <v>0.44528301886792454</v>
      </c>
      <c r="G256">
        <f t="shared" si="7"/>
        <v>3</v>
      </c>
    </row>
    <row r="257" spans="1:7" x14ac:dyDescent="0.25">
      <c r="A257" t="s">
        <v>586</v>
      </c>
      <c r="B257" t="s">
        <v>541</v>
      </c>
      <c r="C257" t="s">
        <v>542</v>
      </c>
      <c r="D257" t="s">
        <v>543</v>
      </c>
      <c r="E257">
        <v>64.3</v>
      </c>
      <c r="F257" s="4">
        <f t="shared" si="6"/>
        <v>0.97735849056603774</v>
      </c>
      <c r="G257">
        <f t="shared" si="7"/>
        <v>5</v>
      </c>
    </row>
    <row r="258" spans="1:7" x14ac:dyDescent="0.25">
      <c r="A258" t="s">
        <v>586</v>
      </c>
      <c r="B258" t="s">
        <v>544</v>
      </c>
      <c r="C258" t="s">
        <v>542</v>
      </c>
      <c r="D258" t="s">
        <v>545</v>
      </c>
      <c r="E258">
        <v>56.9</v>
      </c>
      <c r="F258" s="4">
        <f t="shared" ref="F258:F321" si="8">_xlfn.RANK.AVG(E258,E$2:E$266,1)/COUNTIF(E$2:E$266,"&gt;0")</f>
        <v>0.88301886792452833</v>
      </c>
      <c r="G258">
        <f t="shared" si="7"/>
        <v>5</v>
      </c>
    </row>
    <row r="259" spans="1:7" x14ac:dyDescent="0.25">
      <c r="A259" t="s">
        <v>586</v>
      </c>
      <c r="B259" t="s">
        <v>546</v>
      </c>
      <c r="C259" t="s">
        <v>542</v>
      </c>
      <c r="D259" t="s">
        <v>547</v>
      </c>
      <c r="E259">
        <v>37.1</v>
      </c>
      <c r="F259" s="4">
        <f t="shared" si="8"/>
        <v>0.33962264150943394</v>
      </c>
      <c r="G259">
        <f t="shared" ref="G259:G266" si="9">FLOOR((F259+0.1999999999)/0.2,1)</f>
        <v>2</v>
      </c>
    </row>
    <row r="260" spans="1:7" x14ac:dyDescent="0.25">
      <c r="A260" t="s">
        <v>586</v>
      </c>
      <c r="B260" t="s">
        <v>548</v>
      </c>
      <c r="C260" t="s">
        <v>542</v>
      </c>
      <c r="D260" t="s">
        <v>549</v>
      </c>
      <c r="E260">
        <v>32.4</v>
      </c>
      <c r="F260" s="4">
        <f t="shared" si="8"/>
        <v>0.22075471698113208</v>
      </c>
      <c r="G260">
        <f t="shared" si="9"/>
        <v>2</v>
      </c>
    </row>
    <row r="261" spans="1:7" x14ac:dyDescent="0.25">
      <c r="A261" t="s">
        <v>586</v>
      </c>
      <c r="B261" t="s">
        <v>550</v>
      </c>
      <c r="C261" t="s">
        <v>542</v>
      </c>
      <c r="D261" t="s">
        <v>551</v>
      </c>
      <c r="E261">
        <v>52.8</v>
      </c>
      <c r="F261" s="4">
        <f t="shared" si="8"/>
        <v>0.77924528301886797</v>
      </c>
      <c r="G261">
        <f t="shared" si="9"/>
        <v>4</v>
      </c>
    </row>
    <row r="262" spans="1:7" x14ac:dyDescent="0.25">
      <c r="A262" t="s">
        <v>586</v>
      </c>
      <c r="B262" t="s">
        <v>552</v>
      </c>
      <c r="C262" t="s">
        <v>542</v>
      </c>
      <c r="D262" t="s">
        <v>553</v>
      </c>
      <c r="E262">
        <v>40.4</v>
      </c>
      <c r="F262" s="4">
        <f t="shared" si="8"/>
        <v>0.39622641509433965</v>
      </c>
      <c r="G262">
        <f t="shared" si="9"/>
        <v>2</v>
      </c>
    </row>
    <row r="263" spans="1:7" x14ac:dyDescent="0.25">
      <c r="A263" t="s">
        <v>586</v>
      </c>
      <c r="B263" t="s">
        <v>554</v>
      </c>
      <c r="C263" t="s">
        <v>542</v>
      </c>
      <c r="D263" t="s">
        <v>555</v>
      </c>
      <c r="E263">
        <v>32.1</v>
      </c>
      <c r="F263" s="4">
        <f t="shared" si="8"/>
        <v>0.20377358490566039</v>
      </c>
      <c r="G263">
        <f t="shared" si="9"/>
        <v>2</v>
      </c>
    </row>
    <row r="264" spans="1:7" x14ac:dyDescent="0.25">
      <c r="A264" t="s">
        <v>586</v>
      </c>
      <c r="B264" t="s">
        <v>556</v>
      </c>
      <c r="C264" t="s">
        <v>542</v>
      </c>
      <c r="D264" t="s">
        <v>557</v>
      </c>
      <c r="E264">
        <v>52.7</v>
      </c>
      <c r="F264" s="4">
        <f t="shared" si="8"/>
        <v>0.77358490566037741</v>
      </c>
      <c r="G264">
        <f t="shared" si="9"/>
        <v>4</v>
      </c>
    </row>
    <row r="265" spans="1:7" x14ac:dyDescent="0.25">
      <c r="A265" t="s">
        <v>586</v>
      </c>
      <c r="B265" t="s">
        <v>558</v>
      </c>
      <c r="C265" t="s">
        <v>542</v>
      </c>
      <c r="D265" t="s">
        <v>559</v>
      </c>
      <c r="E265">
        <v>29.6</v>
      </c>
      <c r="F265" s="4">
        <f t="shared" si="8"/>
        <v>0.16037735849056603</v>
      </c>
      <c r="G265">
        <f t="shared" si="9"/>
        <v>1</v>
      </c>
    </row>
    <row r="266" spans="1:7" x14ac:dyDescent="0.25">
      <c r="A266" t="s">
        <v>586</v>
      </c>
      <c r="B266" t="s">
        <v>560</v>
      </c>
      <c r="C266" t="s">
        <v>542</v>
      </c>
      <c r="D266" t="s">
        <v>561</v>
      </c>
      <c r="E266">
        <v>25.1</v>
      </c>
      <c r="F266" s="4">
        <f t="shared" si="8"/>
        <v>9.056603773584905E-2</v>
      </c>
      <c r="G266">
        <f t="shared" si="9"/>
        <v>1</v>
      </c>
    </row>
  </sheetData>
  <autoFilter ref="A1:E266" xr:uid="{BE967907-E6F6-4934-A677-F5F316FE2533}"/>
  <sortState xmlns:xlrd2="http://schemas.microsoft.com/office/spreadsheetml/2017/richdata2" ref="A2:E266">
    <sortCondition ref="C2:C266"/>
    <sortCondition ref="D2:D26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611DA-3EDA-4E0B-8BE6-3003C7321F16}">
  <dimension ref="A1:G266"/>
  <sheetViews>
    <sheetView workbookViewId="0">
      <selection activeCell="A2" sqref="A2"/>
    </sheetView>
  </sheetViews>
  <sheetFormatPr defaultRowHeight="15" x14ac:dyDescent="0.25"/>
  <cols>
    <col min="1" max="1" width="26.42578125" customWidth="1"/>
    <col min="4" max="4" width="15.140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592</v>
      </c>
      <c r="F1" s="1" t="s">
        <v>569</v>
      </c>
      <c r="G1" s="1" t="s">
        <v>570</v>
      </c>
    </row>
    <row r="2" spans="1:7" x14ac:dyDescent="0.25">
      <c r="A2" t="s">
        <v>593</v>
      </c>
      <c r="B2" t="s">
        <v>4</v>
      </c>
      <c r="C2" t="s">
        <v>5</v>
      </c>
      <c r="D2" t="s">
        <v>6</v>
      </c>
      <c r="E2">
        <v>-11.2</v>
      </c>
      <c r="F2" s="4">
        <f>_xlfn.RANK.AVG(E2,E$2:E$266,1)/COUNT(E$2:E$266)</f>
        <v>0.72727272727272729</v>
      </c>
      <c r="G2">
        <f>FLOOR((F2+0.1999999999)/0.2,1)</f>
        <v>4</v>
      </c>
    </row>
    <row r="3" spans="1:7" x14ac:dyDescent="0.25">
      <c r="A3" t="s">
        <v>593</v>
      </c>
      <c r="B3" t="s">
        <v>7</v>
      </c>
      <c r="C3" t="s">
        <v>5</v>
      </c>
      <c r="D3" t="s">
        <v>8</v>
      </c>
      <c r="E3">
        <v>-7.7</v>
      </c>
      <c r="F3" s="4">
        <f t="shared" ref="F3:F66" si="0">_xlfn.RANK.AVG(E3,E$2:E$266,1)/COUNT(E$2:E$266)</f>
        <v>0.84848484848484851</v>
      </c>
      <c r="G3">
        <f t="shared" ref="G3:G66" si="1">FLOOR((F3+0.1999999999)/0.2,1)</f>
        <v>5</v>
      </c>
    </row>
    <row r="4" spans="1:7" x14ac:dyDescent="0.25">
      <c r="A4" t="s">
        <v>593</v>
      </c>
      <c r="B4" t="s">
        <v>11</v>
      </c>
      <c r="C4" t="s">
        <v>5</v>
      </c>
      <c r="D4" t="s">
        <v>12</v>
      </c>
      <c r="E4">
        <v>-8.1999999999999993</v>
      </c>
      <c r="F4" s="4">
        <f t="shared" si="0"/>
        <v>0.82765151515151514</v>
      </c>
      <c r="G4">
        <f t="shared" si="1"/>
        <v>5</v>
      </c>
    </row>
    <row r="5" spans="1:7" x14ac:dyDescent="0.25">
      <c r="A5" t="s">
        <v>593</v>
      </c>
      <c r="B5" t="s">
        <v>13</v>
      </c>
      <c r="C5" t="s">
        <v>5</v>
      </c>
      <c r="D5" t="s">
        <v>14</v>
      </c>
      <c r="E5">
        <v>-18.2</v>
      </c>
      <c r="F5" s="4">
        <f t="shared" si="0"/>
        <v>0.39015151515151514</v>
      </c>
      <c r="G5">
        <f t="shared" si="1"/>
        <v>2</v>
      </c>
    </row>
    <row r="6" spans="1:7" x14ac:dyDescent="0.25">
      <c r="A6" t="s">
        <v>593</v>
      </c>
      <c r="B6" t="s">
        <v>15</v>
      </c>
      <c r="C6" t="s">
        <v>5</v>
      </c>
      <c r="D6" t="s">
        <v>16</v>
      </c>
      <c r="E6">
        <v>-30.7</v>
      </c>
      <c r="F6" s="4">
        <f t="shared" si="0"/>
        <v>4.1666666666666664E-2</v>
      </c>
      <c r="G6">
        <f t="shared" si="1"/>
        <v>1</v>
      </c>
    </row>
    <row r="7" spans="1:7" x14ac:dyDescent="0.25">
      <c r="A7" t="s">
        <v>593</v>
      </c>
      <c r="B7" t="s">
        <v>19</v>
      </c>
      <c r="C7" t="s">
        <v>5</v>
      </c>
      <c r="D7" t="s">
        <v>20</v>
      </c>
      <c r="E7">
        <v>6.3</v>
      </c>
      <c r="F7" s="4">
        <f t="shared" si="0"/>
        <v>0.99621212121212122</v>
      </c>
      <c r="G7">
        <f t="shared" si="1"/>
        <v>5</v>
      </c>
    </row>
    <row r="8" spans="1:7" x14ac:dyDescent="0.25">
      <c r="A8" t="s">
        <v>593</v>
      </c>
      <c r="B8" t="s">
        <v>21</v>
      </c>
      <c r="C8" t="s">
        <v>5</v>
      </c>
      <c r="D8" t="s">
        <v>22</v>
      </c>
      <c r="E8">
        <v>-8.1</v>
      </c>
      <c r="F8" s="4">
        <f t="shared" si="0"/>
        <v>0.83522727272727271</v>
      </c>
      <c r="G8">
        <f t="shared" si="1"/>
        <v>5</v>
      </c>
    </row>
    <row r="9" spans="1:7" x14ac:dyDescent="0.25">
      <c r="A9" t="s">
        <v>593</v>
      </c>
      <c r="B9" t="s">
        <v>29</v>
      </c>
      <c r="C9" t="s">
        <v>5</v>
      </c>
      <c r="D9" t="s">
        <v>30</v>
      </c>
      <c r="E9">
        <v>-7.4</v>
      </c>
      <c r="F9" s="4">
        <f t="shared" si="0"/>
        <v>0.85606060606060608</v>
      </c>
      <c r="G9">
        <f t="shared" si="1"/>
        <v>5</v>
      </c>
    </row>
    <row r="10" spans="1:7" x14ac:dyDescent="0.25">
      <c r="A10" t="s">
        <v>593</v>
      </c>
      <c r="B10" t="s">
        <v>23</v>
      </c>
      <c r="C10" t="s">
        <v>5</v>
      </c>
      <c r="D10" t="s">
        <v>24</v>
      </c>
      <c r="E10">
        <v>-9.3000000000000007</v>
      </c>
      <c r="F10" s="4">
        <f t="shared" si="0"/>
        <v>0.80681818181818177</v>
      </c>
      <c r="G10">
        <f t="shared" si="1"/>
        <v>5</v>
      </c>
    </row>
    <row r="11" spans="1:7" x14ac:dyDescent="0.25">
      <c r="A11" t="s">
        <v>593</v>
      </c>
      <c r="B11" t="s">
        <v>25</v>
      </c>
      <c r="C11" t="s">
        <v>5</v>
      </c>
      <c r="D11" t="s">
        <v>26</v>
      </c>
      <c r="E11">
        <v>-5</v>
      </c>
      <c r="F11" s="4">
        <f t="shared" si="0"/>
        <v>0.91666666666666663</v>
      </c>
      <c r="G11">
        <f t="shared" si="1"/>
        <v>5</v>
      </c>
    </row>
    <row r="12" spans="1:7" x14ac:dyDescent="0.25">
      <c r="A12" t="s">
        <v>593</v>
      </c>
      <c r="B12" t="s">
        <v>9</v>
      </c>
      <c r="C12" t="s">
        <v>5</v>
      </c>
      <c r="D12" t="s">
        <v>10</v>
      </c>
      <c r="E12">
        <v>-12</v>
      </c>
      <c r="F12" s="4">
        <f t="shared" si="0"/>
        <v>0.71212121212121215</v>
      </c>
      <c r="G12">
        <f t="shared" si="1"/>
        <v>4</v>
      </c>
    </row>
    <row r="13" spans="1:7" x14ac:dyDescent="0.25">
      <c r="A13" t="s">
        <v>593</v>
      </c>
      <c r="B13" t="s">
        <v>27</v>
      </c>
      <c r="C13" t="s">
        <v>5</v>
      </c>
      <c r="D13" t="s">
        <v>28</v>
      </c>
      <c r="E13">
        <v>-15.7</v>
      </c>
      <c r="F13" s="4">
        <f t="shared" si="0"/>
        <v>0.53219696969696972</v>
      </c>
      <c r="G13">
        <f t="shared" si="1"/>
        <v>3</v>
      </c>
    </row>
    <row r="14" spans="1:7" x14ac:dyDescent="0.25">
      <c r="A14" t="s">
        <v>593</v>
      </c>
      <c r="B14" t="s">
        <v>17</v>
      </c>
      <c r="C14" t="s">
        <v>5</v>
      </c>
      <c r="D14" t="s">
        <v>18</v>
      </c>
      <c r="E14">
        <v>-10.4</v>
      </c>
      <c r="F14" s="4">
        <f t="shared" si="0"/>
        <v>0.76704545454545459</v>
      </c>
      <c r="G14">
        <f t="shared" si="1"/>
        <v>4</v>
      </c>
    </row>
    <row r="15" spans="1:7" x14ac:dyDescent="0.25">
      <c r="A15" t="s">
        <v>593</v>
      </c>
      <c r="B15" t="s">
        <v>31</v>
      </c>
      <c r="C15" t="s">
        <v>32</v>
      </c>
      <c r="D15" t="s">
        <v>33</v>
      </c>
      <c r="E15">
        <v>-3.1</v>
      </c>
      <c r="F15" s="4">
        <f t="shared" si="0"/>
        <v>0.93939393939393945</v>
      </c>
      <c r="G15">
        <f t="shared" si="1"/>
        <v>5</v>
      </c>
    </row>
    <row r="16" spans="1:7" x14ac:dyDescent="0.25">
      <c r="A16" t="s">
        <v>593</v>
      </c>
      <c r="B16" t="s">
        <v>34</v>
      </c>
      <c r="C16" t="s">
        <v>32</v>
      </c>
      <c r="D16" t="s">
        <v>35</v>
      </c>
      <c r="E16">
        <v>-7.3</v>
      </c>
      <c r="F16" s="4">
        <f t="shared" si="0"/>
        <v>0.8617424242424242</v>
      </c>
      <c r="G16">
        <f t="shared" si="1"/>
        <v>5</v>
      </c>
    </row>
    <row r="17" spans="1:7" x14ac:dyDescent="0.25">
      <c r="A17" t="s">
        <v>593</v>
      </c>
      <c r="B17" t="s">
        <v>36</v>
      </c>
      <c r="C17" t="s">
        <v>32</v>
      </c>
      <c r="D17" t="s">
        <v>37</v>
      </c>
      <c r="E17">
        <v>-10.8</v>
      </c>
      <c r="F17" s="4">
        <f t="shared" si="0"/>
        <v>0.74810606060606055</v>
      </c>
      <c r="G17">
        <f t="shared" si="1"/>
        <v>4</v>
      </c>
    </row>
    <row r="18" spans="1:7" x14ac:dyDescent="0.25">
      <c r="A18" t="s">
        <v>593</v>
      </c>
      <c r="B18" t="s">
        <v>38</v>
      </c>
      <c r="C18" t="s">
        <v>32</v>
      </c>
      <c r="D18" t="s">
        <v>39</v>
      </c>
      <c r="E18">
        <v>-5.9</v>
      </c>
      <c r="F18" s="4">
        <f t="shared" si="0"/>
        <v>0.89393939393939392</v>
      </c>
      <c r="G18">
        <f t="shared" si="1"/>
        <v>5</v>
      </c>
    </row>
    <row r="19" spans="1:7" x14ac:dyDescent="0.25">
      <c r="A19" t="s">
        <v>593</v>
      </c>
      <c r="B19" t="s">
        <v>40</v>
      </c>
      <c r="C19" t="s">
        <v>32</v>
      </c>
      <c r="D19" t="s">
        <v>41</v>
      </c>
      <c r="E19">
        <v>-0.8</v>
      </c>
      <c r="F19" s="4">
        <f t="shared" si="0"/>
        <v>0.97348484848484851</v>
      </c>
      <c r="G19">
        <f t="shared" si="1"/>
        <v>5</v>
      </c>
    </row>
    <row r="20" spans="1:7" x14ac:dyDescent="0.25">
      <c r="A20" t="s">
        <v>593</v>
      </c>
      <c r="B20" t="s">
        <v>42</v>
      </c>
      <c r="C20" t="s">
        <v>32</v>
      </c>
      <c r="D20" t="s">
        <v>43</v>
      </c>
      <c r="E20">
        <v>-16.399999999999999</v>
      </c>
      <c r="F20" s="4">
        <f t="shared" si="0"/>
        <v>0.49053030303030304</v>
      </c>
      <c r="G20">
        <f t="shared" si="1"/>
        <v>3</v>
      </c>
    </row>
    <row r="21" spans="1:7" x14ac:dyDescent="0.25">
      <c r="A21" t="s">
        <v>593</v>
      </c>
      <c r="B21" t="s">
        <v>44</v>
      </c>
      <c r="C21" t="s">
        <v>32</v>
      </c>
      <c r="D21" t="s">
        <v>45</v>
      </c>
      <c r="E21">
        <v>-11.2</v>
      </c>
      <c r="F21" s="4">
        <f t="shared" si="0"/>
        <v>0.72727272727272729</v>
      </c>
      <c r="G21">
        <f t="shared" si="1"/>
        <v>4</v>
      </c>
    </row>
    <row r="22" spans="1:7" x14ac:dyDescent="0.25">
      <c r="A22" t="s">
        <v>593</v>
      </c>
      <c r="B22" t="s">
        <v>46</v>
      </c>
      <c r="C22" t="s">
        <v>32</v>
      </c>
      <c r="D22" t="s">
        <v>47</v>
      </c>
      <c r="E22">
        <v>-8.1999999999999993</v>
      </c>
      <c r="F22" s="4">
        <f t="shared" si="0"/>
        <v>0.82765151515151514</v>
      </c>
      <c r="G22">
        <f t="shared" si="1"/>
        <v>5</v>
      </c>
    </row>
    <row r="23" spans="1:7" x14ac:dyDescent="0.25">
      <c r="A23" t="s">
        <v>593</v>
      </c>
      <c r="B23" t="s">
        <v>48</v>
      </c>
      <c r="C23" t="s">
        <v>32</v>
      </c>
      <c r="D23" t="s">
        <v>49</v>
      </c>
      <c r="E23">
        <v>-11.3</v>
      </c>
      <c r="F23" s="4">
        <f t="shared" si="0"/>
        <v>0.71969696969696972</v>
      </c>
      <c r="G23">
        <f t="shared" si="1"/>
        <v>4</v>
      </c>
    </row>
    <row r="24" spans="1:7" x14ac:dyDescent="0.25">
      <c r="A24" t="s">
        <v>593</v>
      </c>
      <c r="B24" t="s">
        <v>50</v>
      </c>
      <c r="C24" t="s">
        <v>32</v>
      </c>
      <c r="D24" t="s">
        <v>51</v>
      </c>
      <c r="E24">
        <v>-13.1</v>
      </c>
      <c r="F24" s="4">
        <f t="shared" si="0"/>
        <v>0.66856060606060608</v>
      </c>
      <c r="G24">
        <f t="shared" si="1"/>
        <v>4</v>
      </c>
    </row>
    <row r="25" spans="1:7" x14ac:dyDescent="0.25">
      <c r="A25" t="s">
        <v>593</v>
      </c>
      <c r="B25" t="s">
        <v>52</v>
      </c>
      <c r="C25" t="s">
        <v>32</v>
      </c>
      <c r="D25" t="s">
        <v>53</v>
      </c>
      <c r="E25">
        <v>-7.6</v>
      </c>
      <c r="F25" s="4">
        <f t="shared" si="0"/>
        <v>0.85227272727272729</v>
      </c>
      <c r="G25">
        <f t="shared" si="1"/>
        <v>5</v>
      </c>
    </row>
    <row r="26" spans="1:7" x14ac:dyDescent="0.25">
      <c r="A26" t="s">
        <v>593</v>
      </c>
      <c r="B26" t="s">
        <v>54</v>
      </c>
      <c r="C26" t="s">
        <v>32</v>
      </c>
      <c r="D26" t="s">
        <v>55</v>
      </c>
      <c r="E26">
        <v>-19.8</v>
      </c>
      <c r="F26" s="4">
        <f t="shared" si="0"/>
        <v>0.31060606060606061</v>
      </c>
      <c r="G26">
        <f t="shared" si="1"/>
        <v>2</v>
      </c>
    </row>
    <row r="27" spans="1:7" x14ac:dyDescent="0.25">
      <c r="A27" t="s">
        <v>593</v>
      </c>
      <c r="B27" t="s">
        <v>56</v>
      </c>
      <c r="C27" t="s">
        <v>32</v>
      </c>
      <c r="D27" t="s">
        <v>57</v>
      </c>
      <c r="E27">
        <v>-12.2</v>
      </c>
      <c r="F27" s="4">
        <f t="shared" si="0"/>
        <v>0.70265151515151514</v>
      </c>
      <c r="G27">
        <f t="shared" si="1"/>
        <v>4</v>
      </c>
    </row>
    <row r="28" spans="1:7" x14ac:dyDescent="0.25">
      <c r="A28" t="s">
        <v>593</v>
      </c>
      <c r="B28" t="s">
        <v>58</v>
      </c>
      <c r="C28" t="s">
        <v>32</v>
      </c>
      <c r="D28" t="s">
        <v>59</v>
      </c>
      <c r="E28">
        <v>-10.7</v>
      </c>
      <c r="F28" s="4">
        <f t="shared" si="0"/>
        <v>0.75378787878787878</v>
      </c>
      <c r="G28">
        <f t="shared" si="1"/>
        <v>4</v>
      </c>
    </row>
    <row r="29" spans="1:7" x14ac:dyDescent="0.25">
      <c r="A29" t="s">
        <v>593</v>
      </c>
      <c r="B29" t="s">
        <v>60</v>
      </c>
      <c r="C29" t="s">
        <v>61</v>
      </c>
      <c r="D29" t="s">
        <v>62</v>
      </c>
      <c r="E29">
        <v>-21.5</v>
      </c>
      <c r="F29" s="4">
        <f t="shared" si="0"/>
        <v>0.24621212121212122</v>
      </c>
      <c r="G29">
        <f t="shared" si="1"/>
        <v>2</v>
      </c>
    </row>
    <row r="30" spans="1:7" x14ac:dyDescent="0.25">
      <c r="A30" t="s">
        <v>593</v>
      </c>
      <c r="B30" t="s">
        <v>63</v>
      </c>
      <c r="C30" t="s">
        <v>61</v>
      </c>
      <c r="D30" t="s">
        <v>64</v>
      </c>
      <c r="E30">
        <v>-26.4</v>
      </c>
      <c r="F30" s="4">
        <f t="shared" si="0"/>
        <v>7.0075757575757569E-2</v>
      </c>
      <c r="G30">
        <f t="shared" si="1"/>
        <v>1</v>
      </c>
    </row>
    <row r="31" spans="1:7" x14ac:dyDescent="0.25">
      <c r="A31" t="s">
        <v>593</v>
      </c>
      <c r="B31" t="s">
        <v>73</v>
      </c>
      <c r="C31" t="s">
        <v>61</v>
      </c>
      <c r="D31" t="s">
        <v>74</v>
      </c>
      <c r="E31">
        <v>-18.8</v>
      </c>
      <c r="F31" s="4">
        <f t="shared" si="0"/>
        <v>0.35984848484848486</v>
      </c>
      <c r="G31">
        <f t="shared" si="1"/>
        <v>2</v>
      </c>
    </row>
    <row r="32" spans="1:7" x14ac:dyDescent="0.25">
      <c r="A32" t="s">
        <v>593</v>
      </c>
      <c r="B32" t="s">
        <v>65</v>
      </c>
      <c r="C32" t="s">
        <v>61</v>
      </c>
      <c r="D32" t="s">
        <v>66</v>
      </c>
      <c r="E32">
        <v>-24.1</v>
      </c>
      <c r="F32" s="4">
        <f t="shared" si="0"/>
        <v>0.14393939393939395</v>
      </c>
      <c r="G32">
        <f t="shared" si="1"/>
        <v>1</v>
      </c>
    </row>
    <row r="33" spans="1:7" x14ac:dyDescent="0.25">
      <c r="A33" t="s">
        <v>593</v>
      </c>
      <c r="B33" t="s">
        <v>67</v>
      </c>
      <c r="C33" t="s">
        <v>61</v>
      </c>
      <c r="D33" t="s">
        <v>68</v>
      </c>
      <c r="E33">
        <v>-13.3</v>
      </c>
      <c r="F33" s="4">
        <f t="shared" si="0"/>
        <v>0.65340909090909094</v>
      </c>
      <c r="G33">
        <f t="shared" si="1"/>
        <v>4</v>
      </c>
    </row>
    <row r="34" spans="1:7" x14ac:dyDescent="0.25">
      <c r="A34" t="s">
        <v>593</v>
      </c>
      <c r="B34" t="s">
        <v>69</v>
      </c>
      <c r="C34" t="s">
        <v>61</v>
      </c>
      <c r="D34" t="s">
        <v>70</v>
      </c>
      <c r="E34">
        <v>-30.8</v>
      </c>
      <c r="F34" s="4">
        <f t="shared" si="0"/>
        <v>3.787878787878788E-2</v>
      </c>
      <c r="G34">
        <f t="shared" si="1"/>
        <v>1</v>
      </c>
    </row>
    <row r="35" spans="1:7" x14ac:dyDescent="0.25">
      <c r="A35" t="s">
        <v>593</v>
      </c>
      <c r="B35" t="s">
        <v>71</v>
      </c>
      <c r="C35" t="s">
        <v>61</v>
      </c>
      <c r="D35" t="s">
        <v>72</v>
      </c>
      <c r="E35">
        <v>-26.1</v>
      </c>
      <c r="F35" s="4">
        <f t="shared" si="0"/>
        <v>8.5227272727272721E-2</v>
      </c>
      <c r="G35">
        <f t="shared" si="1"/>
        <v>1</v>
      </c>
    </row>
    <row r="36" spans="1:7" x14ac:dyDescent="0.25">
      <c r="A36" t="s">
        <v>593</v>
      </c>
      <c r="B36" t="s">
        <v>75</v>
      </c>
      <c r="C36" t="s">
        <v>61</v>
      </c>
      <c r="D36" t="s">
        <v>76</v>
      </c>
      <c r="E36">
        <v>-20.9</v>
      </c>
      <c r="F36" s="4">
        <f t="shared" si="0"/>
        <v>0.26893939393939392</v>
      </c>
      <c r="G36">
        <f t="shared" si="1"/>
        <v>2</v>
      </c>
    </row>
    <row r="37" spans="1:7" x14ac:dyDescent="0.25">
      <c r="A37" t="s">
        <v>593</v>
      </c>
      <c r="B37" t="s">
        <v>77</v>
      </c>
      <c r="C37" t="s">
        <v>78</v>
      </c>
      <c r="D37" t="s">
        <v>79</v>
      </c>
      <c r="E37">
        <v>-20.5</v>
      </c>
      <c r="F37" s="4">
        <f t="shared" si="0"/>
        <v>0.29166666666666669</v>
      </c>
      <c r="G37">
        <f t="shared" si="1"/>
        <v>2</v>
      </c>
    </row>
    <row r="38" spans="1:7" x14ac:dyDescent="0.25">
      <c r="A38" t="s">
        <v>593</v>
      </c>
      <c r="B38" t="s">
        <v>80</v>
      </c>
      <c r="C38" t="s">
        <v>78</v>
      </c>
      <c r="D38" t="s">
        <v>81</v>
      </c>
      <c r="E38">
        <v>-21</v>
      </c>
      <c r="F38" s="4">
        <f t="shared" si="0"/>
        <v>0.26515151515151514</v>
      </c>
      <c r="G38">
        <f t="shared" si="1"/>
        <v>2</v>
      </c>
    </row>
    <row r="39" spans="1:7" x14ac:dyDescent="0.25">
      <c r="A39" t="s">
        <v>593</v>
      </c>
      <c r="B39" t="s">
        <v>82</v>
      </c>
      <c r="C39" t="s">
        <v>78</v>
      </c>
      <c r="D39" t="s">
        <v>83</v>
      </c>
      <c r="E39">
        <v>-17.600000000000001</v>
      </c>
      <c r="F39" s="4">
        <f t="shared" si="0"/>
        <v>0.42992424242424243</v>
      </c>
      <c r="G39">
        <f t="shared" si="1"/>
        <v>3</v>
      </c>
    </row>
    <row r="40" spans="1:7" x14ac:dyDescent="0.25">
      <c r="A40" t="s">
        <v>593</v>
      </c>
      <c r="B40" t="s">
        <v>84</v>
      </c>
      <c r="C40" t="s">
        <v>78</v>
      </c>
      <c r="D40" t="s">
        <v>85</v>
      </c>
      <c r="E40">
        <v>-21.9</v>
      </c>
      <c r="F40" s="4">
        <f t="shared" si="0"/>
        <v>0.22727272727272727</v>
      </c>
      <c r="G40">
        <f t="shared" si="1"/>
        <v>2</v>
      </c>
    </row>
    <row r="41" spans="1:7" x14ac:dyDescent="0.25">
      <c r="A41" t="s">
        <v>593</v>
      </c>
      <c r="B41" t="s">
        <v>86</v>
      </c>
      <c r="C41" t="s">
        <v>87</v>
      </c>
      <c r="D41" t="s">
        <v>88</v>
      </c>
      <c r="E41">
        <v>-16.7</v>
      </c>
      <c r="F41" s="4">
        <f t="shared" si="0"/>
        <v>0.47348484848484851</v>
      </c>
      <c r="G41">
        <f t="shared" si="1"/>
        <v>3</v>
      </c>
    </row>
    <row r="42" spans="1:7" x14ac:dyDescent="0.25">
      <c r="A42" t="s">
        <v>593</v>
      </c>
      <c r="B42" t="s">
        <v>89</v>
      </c>
      <c r="C42" t="s">
        <v>87</v>
      </c>
      <c r="D42" t="s">
        <v>90</v>
      </c>
      <c r="E42">
        <v>-19.7</v>
      </c>
      <c r="F42" s="4">
        <f t="shared" si="0"/>
        <v>0.31628787878787878</v>
      </c>
      <c r="G42">
        <f t="shared" si="1"/>
        <v>2</v>
      </c>
    </row>
    <row r="43" spans="1:7" x14ac:dyDescent="0.25">
      <c r="A43" t="s">
        <v>593</v>
      </c>
      <c r="B43" t="s">
        <v>91</v>
      </c>
      <c r="C43" t="s">
        <v>87</v>
      </c>
      <c r="D43" t="s">
        <v>92</v>
      </c>
      <c r="E43">
        <v>-12.5</v>
      </c>
      <c r="F43" s="4">
        <f t="shared" si="0"/>
        <v>0.69318181818181823</v>
      </c>
      <c r="G43">
        <f t="shared" si="1"/>
        <v>4</v>
      </c>
    </row>
    <row r="44" spans="1:7" x14ac:dyDescent="0.25">
      <c r="A44" t="s">
        <v>593</v>
      </c>
      <c r="B44" t="s">
        <v>93</v>
      </c>
      <c r="C44" t="s">
        <v>87</v>
      </c>
      <c r="D44" t="s">
        <v>94</v>
      </c>
      <c r="E44">
        <v>-10.9</v>
      </c>
      <c r="F44" s="4">
        <f t="shared" si="0"/>
        <v>0.74053030303030298</v>
      </c>
      <c r="G44">
        <f t="shared" si="1"/>
        <v>4</v>
      </c>
    </row>
    <row r="45" spans="1:7" x14ac:dyDescent="0.25">
      <c r="A45" t="s">
        <v>593</v>
      </c>
      <c r="B45" t="s">
        <v>95</v>
      </c>
      <c r="C45" t="s">
        <v>87</v>
      </c>
      <c r="D45" t="s">
        <v>96</v>
      </c>
      <c r="E45">
        <v>-6.4</v>
      </c>
      <c r="F45" s="4">
        <f t="shared" si="0"/>
        <v>0.88257575757575757</v>
      </c>
      <c r="G45">
        <f t="shared" si="1"/>
        <v>5</v>
      </c>
    </row>
    <row r="46" spans="1:7" x14ac:dyDescent="0.25">
      <c r="A46" t="s">
        <v>593</v>
      </c>
      <c r="B46" t="s">
        <v>97</v>
      </c>
      <c r="C46" t="s">
        <v>87</v>
      </c>
      <c r="D46" t="s">
        <v>98</v>
      </c>
      <c r="E46">
        <v>-9.6999999999999993</v>
      </c>
      <c r="F46" s="4">
        <f t="shared" si="0"/>
        <v>0.79356060606060608</v>
      </c>
      <c r="G46">
        <f t="shared" si="1"/>
        <v>4</v>
      </c>
    </row>
    <row r="47" spans="1:7" x14ac:dyDescent="0.25">
      <c r="A47" t="s">
        <v>593</v>
      </c>
      <c r="B47" t="s">
        <v>99</v>
      </c>
      <c r="C47" t="s">
        <v>87</v>
      </c>
      <c r="D47" t="s">
        <v>100</v>
      </c>
      <c r="E47">
        <v>-12.1</v>
      </c>
      <c r="F47" s="4">
        <f t="shared" si="0"/>
        <v>0.70833333333333337</v>
      </c>
      <c r="G47">
        <f t="shared" si="1"/>
        <v>4</v>
      </c>
    </row>
    <row r="48" spans="1:7" x14ac:dyDescent="0.25">
      <c r="A48" t="s">
        <v>593</v>
      </c>
      <c r="B48" t="s">
        <v>101</v>
      </c>
      <c r="C48" t="s">
        <v>87</v>
      </c>
      <c r="D48" t="s">
        <v>102</v>
      </c>
      <c r="E48">
        <v>-8</v>
      </c>
      <c r="F48" s="4">
        <f t="shared" si="0"/>
        <v>0.84280303030303028</v>
      </c>
      <c r="G48">
        <f t="shared" si="1"/>
        <v>5</v>
      </c>
    </row>
    <row r="49" spans="1:7" x14ac:dyDescent="0.25">
      <c r="A49" t="s">
        <v>593</v>
      </c>
      <c r="B49" t="s">
        <v>103</v>
      </c>
      <c r="C49" t="s">
        <v>87</v>
      </c>
      <c r="D49" t="s">
        <v>104</v>
      </c>
      <c r="E49">
        <v>-23.5</v>
      </c>
      <c r="F49" s="4">
        <f t="shared" si="0"/>
        <v>0.16287878787878787</v>
      </c>
      <c r="G49">
        <f t="shared" si="1"/>
        <v>1</v>
      </c>
    </row>
    <row r="50" spans="1:7" x14ac:dyDescent="0.25">
      <c r="A50" t="s">
        <v>593</v>
      </c>
      <c r="B50" t="s">
        <v>105</v>
      </c>
      <c r="C50" t="s">
        <v>87</v>
      </c>
      <c r="D50" t="s">
        <v>106</v>
      </c>
      <c r="E50">
        <v>-13.3</v>
      </c>
      <c r="F50" s="4">
        <f t="shared" si="0"/>
        <v>0.65340909090909094</v>
      </c>
      <c r="G50">
        <f t="shared" si="1"/>
        <v>4</v>
      </c>
    </row>
    <row r="51" spans="1:7" x14ac:dyDescent="0.25">
      <c r="A51" t="s">
        <v>593</v>
      </c>
      <c r="B51" t="s">
        <v>107</v>
      </c>
      <c r="C51" t="s">
        <v>87</v>
      </c>
      <c r="D51" t="s">
        <v>108</v>
      </c>
      <c r="E51">
        <v>-13.6</v>
      </c>
      <c r="F51" s="4">
        <f t="shared" si="0"/>
        <v>0.64015151515151514</v>
      </c>
      <c r="G51">
        <f t="shared" si="1"/>
        <v>4</v>
      </c>
    </row>
    <row r="52" spans="1:7" x14ac:dyDescent="0.25">
      <c r="A52" t="s">
        <v>593</v>
      </c>
      <c r="B52" t="s">
        <v>109</v>
      </c>
      <c r="C52" t="s">
        <v>110</v>
      </c>
      <c r="D52" t="s">
        <v>111</v>
      </c>
      <c r="E52">
        <v>-25</v>
      </c>
      <c r="F52" s="4">
        <f t="shared" si="0"/>
        <v>0.10984848484848485</v>
      </c>
      <c r="G52">
        <f t="shared" si="1"/>
        <v>1</v>
      </c>
    </row>
    <row r="53" spans="1:7" x14ac:dyDescent="0.25">
      <c r="A53" t="s">
        <v>593</v>
      </c>
      <c r="B53" t="s">
        <v>112</v>
      </c>
      <c r="C53" t="s">
        <v>110</v>
      </c>
      <c r="D53" t="s">
        <v>113</v>
      </c>
      <c r="E53">
        <v>-18.2</v>
      </c>
      <c r="F53" s="4">
        <f t="shared" si="0"/>
        <v>0.39015151515151514</v>
      </c>
      <c r="G53">
        <f t="shared" si="1"/>
        <v>2</v>
      </c>
    </row>
    <row r="54" spans="1:7" x14ac:dyDescent="0.25">
      <c r="A54" t="s">
        <v>593</v>
      </c>
      <c r="B54" t="s">
        <v>114</v>
      </c>
      <c r="C54" t="s">
        <v>110</v>
      </c>
      <c r="D54" t="s">
        <v>115</v>
      </c>
      <c r="E54">
        <v>-18.899999999999999</v>
      </c>
      <c r="F54" s="4">
        <f t="shared" si="0"/>
        <v>0.34848484848484851</v>
      </c>
      <c r="G54">
        <f t="shared" si="1"/>
        <v>2</v>
      </c>
    </row>
    <row r="55" spans="1:7" x14ac:dyDescent="0.25">
      <c r="A55" t="s">
        <v>593</v>
      </c>
      <c r="B55" t="s">
        <v>116</v>
      </c>
      <c r="C55" t="s">
        <v>110</v>
      </c>
      <c r="D55" t="s">
        <v>117</v>
      </c>
      <c r="E55">
        <v>-12.4</v>
      </c>
      <c r="F55" s="4">
        <f t="shared" si="0"/>
        <v>0.69696969696969702</v>
      </c>
      <c r="G55">
        <f t="shared" si="1"/>
        <v>4</v>
      </c>
    </row>
    <row r="56" spans="1:7" x14ac:dyDescent="0.25">
      <c r="A56" t="s">
        <v>593</v>
      </c>
      <c r="B56" t="s">
        <v>118</v>
      </c>
      <c r="C56" t="s">
        <v>110</v>
      </c>
      <c r="D56" t="s">
        <v>119</v>
      </c>
      <c r="E56">
        <v>-16.7</v>
      </c>
      <c r="F56" s="4">
        <f t="shared" si="0"/>
        <v>0.47348484848484851</v>
      </c>
      <c r="G56">
        <f t="shared" si="1"/>
        <v>3</v>
      </c>
    </row>
    <row r="57" spans="1:7" x14ac:dyDescent="0.25">
      <c r="A57" t="s">
        <v>593</v>
      </c>
      <c r="B57" t="s">
        <v>120</v>
      </c>
      <c r="C57" t="s">
        <v>121</v>
      </c>
      <c r="D57" t="s">
        <v>122</v>
      </c>
      <c r="E57">
        <v>-24.3</v>
      </c>
      <c r="F57" s="4">
        <f t="shared" si="0"/>
        <v>0.13825757575757575</v>
      </c>
      <c r="G57">
        <f t="shared" si="1"/>
        <v>1</v>
      </c>
    </row>
    <row r="58" spans="1:7" x14ac:dyDescent="0.25">
      <c r="A58" t="s">
        <v>593</v>
      </c>
      <c r="B58" t="s">
        <v>123</v>
      </c>
      <c r="C58" t="s">
        <v>121</v>
      </c>
      <c r="D58" t="s">
        <v>124</v>
      </c>
      <c r="E58">
        <v>-18.2</v>
      </c>
      <c r="F58" s="4">
        <f t="shared" si="0"/>
        <v>0.39015151515151514</v>
      </c>
      <c r="G58">
        <f t="shared" si="1"/>
        <v>2</v>
      </c>
    </row>
    <row r="59" spans="1:7" x14ac:dyDescent="0.25">
      <c r="A59" t="s">
        <v>593</v>
      </c>
      <c r="B59" t="s">
        <v>135</v>
      </c>
      <c r="C59" t="s">
        <v>121</v>
      </c>
      <c r="D59" t="s">
        <v>136</v>
      </c>
      <c r="E59">
        <v>-16</v>
      </c>
      <c r="F59" s="4">
        <f t="shared" si="0"/>
        <v>0.51136363636363635</v>
      </c>
      <c r="G59">
        <f t="shared" si="1"/>
        <v>3</v>
      </c>
    </row>
    <row r="60" spans="1:7" x14ac:dyDescent="0.25">
      <c r="A60" t="s">
        <v>593</v>
      </c>
      <c r="B60" t="s">
        <v>125</v>
      </c>
      <c r="C60" t="s">
        <v>121</v>
      </c>
      <c r="D60" t="s">
        <v>126</v>
      </c>
      <c r="E60">
        <v>-18.3</v>
      </c>
      <c r="F60" s="4">
        <f t="shared" si="0"/>
        <v>0.38257575757575757</v>
      </c>
      <c r="G60">
        <f t="shared" si="1"/>
        <v>2</v>
      </c>
    </row>
    <row r="61" spans="1:7" x14ac:dyDescent="0.25">
      <c r="A61" t="s">
        <v>593</v>
      </c>
      <c r="B61" t="s">
        <v>127</v>
      </c>
      <c r="C61" t="s">
        <v>121</v>
      </c>
      <c r="D61" t="s">
        <v>128</v>
      </c>
      <c r="E61">
        <v>-19.100000000000001</v>
      </c>
      <c r="F61" s="4">
        <f t="shared" si="0"/>
        <v>0.33522727272727271</v>
      </c>
      <c r="G61">
        <f t="shared" si="1"/>
        <v>2</v>
      </c>
    </row>
    <row r="62" spans="1:7" x14ac:dyDescent="0.25">
      <c r="A62" t="s">
        <v>593</v>
      </c>
      <c r="B62" t="s">
        <v>129</v>
      </c>
      <c r="C62" t="s">
        <v>121</v>
      </c>
      <c r="D62" t="s">
        <v>130</v>
      </c>
      <c r="E62">
        <v>-35.299999999999997</v>
      </c>
      <c r="F62" s="4">
        <f t="shared" si="0"/>
        <v>1.1363636363636364E-2</v>
      </c>
      <c r="G62">
        <f t="shared" si="1"/>
        <v>1</v>
      </c>
    </row>
    <row r="63" spans="1:7" x14ac:dyDescent="0.25">
      <c r="A63" t="s">
        <v>593</v>
      </c>
      <c r="B63" t="s">
        <v>131</v>
      </c>
      <c r="C63" t="s">
        <v>121</v>
      </c>
      <c r="D63" t="s">
        <v>132</v>
      </c>
      <c r="E63">
        <v>-15.4</v>
      </c>
      <c r="F63" s="4">
        <f t="shared" si="0"/>
        <v>0.56439393939393945</v>
      </c>
      <c r="G63">
        <f t="shared" si="1"/>
        <v>3</v>
      </c>
    </row>
    <row r="64" spans="1:7" x14ac:dyDescent="0.25">
      <c r="A64" t="s">
        <v>593</v>
      </c>
      <c r="B64" t="s">
        <v>133</v>
      </c>
      <c r="C64" t="s">
        <v>121</v>
      </c>
      <c r="D64" t="s">
        <v>134</v>
      </c>
      <c r="E64">
        <v>-11.1</v>
      </c>
      <c r="F64" s="4">
        <f t="shared" si="0"/>
        <v>0.73484848484848486</v>
      </c>
      <c r="G64">
        <f t="shared" si="1"/>
        <v>4</v>
      </c>
    </row>
    <row r="65" spans="1:7" x14ac:dyDescent="0.25">
      <c r="A65" t="s">
        <v>593</v>
      </c>
      <c r="B65" t="s">
        <v>137</v>
      </c>
      <c r="C65" t="s">
        <v>121</v>
      </c>
      <c r="D65" t="s">
        <v>138</v>
      </c>
      <c r="E65">
        <v>-31</v>
      </c>
      <c r="F65" s="4">
        <f t="shared" si="0"/>
        <v>3.4090909090909088E-2</v>
      </c>
      <c r="G65">
        <f t="shared" si="1"/>
        <v>1</v>
      </c>
    </row>
    <row r="66" spans="1:7" x14ac:dyDescent="0.25">
      <c r="A66" t="s">
        <v>593</v>
      </c>
      <c r="B66" t="s">
        <v>139</v>
      </c>
      <c r="C66" t="s">
        <v>140</v>
      </c>
      <c r="D66" t="s">
        <v>141</v>
      </c>
      <c r="E66">
        <v>-2.2000000000000002</v>
      </c>
      <c r="F66" s="4">
        <f t="shared" si="0"/>
        <v>0.94696969696969702</v>
      </c>
      <c r="G66">
        <f t="shared" si="1"/>
        <v>5</v>
      </c>
    </row>
    <row r="67" spans="1:7" x14ac:dyDescent="0.25">
      <c r="A67" t="s">
        <v>593</v>
      </c>
      <c r="B67" t="s">
        <v>142</v>
      </c>
      <c r="C67" t="s">
        <v>140</v>
      </c>
      <c r="D67" t="s">
        <v>143</v>
      </c>
      <c r="E67">
        <v>2.5</v>
      </c>
      <c r="F67" s="4">
        <f t="shared" ref="F67:F130" si="2">_xlfn.RANK.AVG(E67,E$2:E$266,1)/COUNT(E$2:E$266)</f>
        <v>0.99242424242424243</v>
      </c>
      <c r="G67">
        <f t="shared" ref="G67:G130" si="3">FLOOR((F67+0.1999999999)/0.2,1)</f>
        <v>5</v>
      </c>
    </row>
    <row r="68" spans="1:7" x14ac:dyDescent="0.25">
      <c r="A68" t="s">
        <v>593</v>
      </c>
      <c r="B68" t="s">
        <v>144</v>
      </c>
      <c r="C68" t="s">
        <v>140</v>
      </c>
      <c r="D68" t="s">
        <v>145</v>
      </c>
      <c r="E68">
        <v>-6.7</v>
      </c>
      <c r="F68" s="4">
        <f t="shared" si="2"/>
        <v>0.87878787878787878</v>
      </c>
      <c r="G68">
        <f t="shared" si="3"/>
        <v>5</v>
      </c>
    </row>
    <row r="69" spans="1:7" x14ac:dyDescent="0.25">
      <c r="A69" t="s">
        <v>593</v>
      </c>
      <c r="B69" t="s">
        <v>146</v>
      </c>
      <c r="C69" t="s">
        <v>140</v>
      </c>
      <c r="D69" t="s">
        <v>147</v>
      </c>
      <c r="E69">
        <v>-5.0999999999999996</v>
      </c>
      <c r="F69" s="4">
        <f t="shared" si="2"/>
        <v>0.91287878787878785</v>
      </c>
      <c r="G69">
        <f t="shared" si="3"/>
        <v>5</v>
      </c>
    </row>
    <row r="70" spans="1:7" x14ac:dyDescent="0.25">
      <c r="A70" t="s">
        <v>593</v>
      </c>
      <c r="B70" t="s">
        <v>148</v>
      </c>
      <c r="C70" t="s">
        <v>140</v>
      </c>
      <c r="D70" t="s">
        <v>149</v>
      </c>
      <c r="E70">
        <v>-8.1</v>
      </c>
      <c r="F70" s="4">
        <f t="shared" si="2"/>
        <v>0.83522727272727271</v>
      </c>
      <c r="G70">
        <f t="shared" si="3"/>
        <v>5</v>
      </c>
    </row>
    <row r="71" spans="1:7" x14ac:dyDescent="0.25">
      <c r="A71" t="s">
        <v>593</v>
      </c>
      <c r="B71" t="s">
        <v>150</v>
      </c>
      <c r="C71" t="s">
        <v>140</v>
      </c>
      <c r="D71" t="s">
        <v>151</v>
      </c>
      <c r="E71">
        <v>-11.7</v>
      </c>
      <c r="F71" s="4">
        <f t="shared" si="2"/>
        <v>0.71590909090909094</v>
      </c>
      <c r="G71">
        <f t="shared" si="3"/>
        <v>4</v>
      </c>
    </row>
    <row r="72" spans="1:7" x14ac:dyDescent="0.25">
      <c r="A72" t="s">
        <v>593</v>
      </c>
      <c r="B72" t="s">
        <v>152</v>
      </c>
      <c r="C72" t="s">
        <v>140</v>
      </c>
      <c r="D72" t="s">
        <v>153</v>
      </c>
      <c r="E72">
        <v>-19.100000000000001</v>
      </c>
      <c r="F72" s="4">
        <f t="shared" si="2"/>
        <v>0.33522727272727271</v>
      </c>
      <c r="G72">
        <f t="shared" si="3"/>
        <v>2</v>
      </c>
    </row>
    <row r="73" spans="1:7" x14ac:dyDescent="0.25">
      <c r="A73" t="s">
        <v>593</v>
      </c>
      <c r="B73" t="s">
        <v>154</v>
      </c>
      <c r="C73" t="s">
        <v>155</v>
      </c>
      <c r="D73" t="s">
        <v>156</v>
      </c>
      <c r="E73">
        <v>-16.5</v>
      </c>
      <c r="F73" s="4">
        <f t="shared" si="2"/>
        <v>0.48295454545454547</v>
      </c>
      <c r="G73">
        <f t="shared" si="3"/>
        <v>3</v>
      </c>
    </row>
    <row r="74" spans="1:7" x14ac:dyDescent="0.25">
      <c r="A74" t="s">
        <v>593</v>
      </c>
      <c r="B74" t="s">
        <v>157</v>
      </c>
      <c r="C74" t="s">
        <v>155</v>
      </c>
      <c r="D74" t="s">
        <v>158</v>
      </c>
      <c r="E74">
        <v>-3.8</v>
      </c>
      <c r="F74" s="4">
        <f t="shared" si="2"/>
        <v>0.9242424242424242</v>
      </c>
      <c r="G74">
        <f t="shared" si="3"/>
        <v>5</v>
      </c>
    </row>
    <row r="75" spans="1:7" x14ac:dyDescent="0.25">
      <c r="A75" t="s">
        <v>593</v>
      </c>
      <c r="B75" t="s">
        <v>159</v>
      </c>
      <c r="C75" t="s">
        <v>155</v>
      </c>
      <c r="D75" t="s">
        <v>160</v>
      </c>
      <c r="E75">
        <v>-22.2</v>
      </c>
      <c r="F75" s="4">
        <f t="shared" si="2"/>
        <v>0.20643939393939395</v>
      </c>
      <c r="G75">
        <f t="shared" si="3"/>
        <v>2</v>
      </c>
    </row>
    <row r="76" spans="1:7" x14ac:dyDescent="0.25">
      <c r="A76" t="s">
        <v>593</v>
      </c>
      <c r="B76" t="s">
        <v>161</v>
      </c>
      <c r="C76" t="s">
        <v>155</v>
      </c>
      <c r="D76" t="s">
        <v>162</v>
      </c>
      <c r="E76">
        <v>-13</v>
      </c>
      <c r="F76" s="4">
        <f t="shared" si="2"/>
        <v>0.67613636363636365</v>
      </c>
      <c r="G76">
        <f t="shared" si="3"/>
        <v>4</v>
      </c>
    </row>
    <row r="77" spans="1:7" x14ac:dyDescent="0.25">
      <c r="A77" t="s">
        <v>593</v>
      </c>
      <c r="B77" t="s">
        <v>163</v>
      </c>
      <c r="C77" t="s">
        <v>155</v>
      </c>
      <c r="D77" t="s">
        <v>164</v>
      </c>
      <c r="E77">
        <v>-15.7</v>
      </c>
      <c r="F77" s="4">
        <f t="shared" si="2"/>
        <v>0.53219696969696972</v>
      </c>
      <c r="G77">
        <f t="shared" si="3"/>
        <v>3</v>
      </c>
    </row>
    <row r="78" spans="1:7" x14ac:dyDescent="0.25">
      <c r="A78" t="s">
        <v>593</v>
      </c>
      <c r="B78" t="s">
        <v>165</v>
      </c>
      <c r="C78" t="s">
        <v>155</v>
      </c>
      <c r="D78" t="s">
        <v>166</v>
      </c>
      <c r="E78">
        <v>-17</v>
      </c>
      <c r="F78" s="4">
        <f t="shared" si="2"/>
        <v>0.45833333333333331</v>
      </c>
      <c r="G78">
        <f t="shared" si="3"/>
        <v>3</v>
      </c>
    </row>
    <row r="79" spans="1:7" x14ac:dyDescent="0.25">
      <c r="A79" t="s">
        <v>593</v>
      </c>
      <c r="B79" t="s">
        <v>167</v>
      </c>
      <c r="C79" t="s">
        <v>155</v>
      </c>
      <c r="D79" t="s">
        <v>168</v>
      </c>
      <c r="E79">
        <v>-22.6</v>
      </c>
      <c r="F79" s="4">
        <f t="shared" si="2"/>
        <v>0.19507575757575757</v>
      </c>
      <c r="G79">
        <f t="shared" si="3"/>
        <v>1</v>
      </c>
    </row>
    <row r="80" spans="1:7" x14ac:dyDescent="0.25">
      <c r="A80" t="s">
        <v>593</v>
      </c>
      <c r="B80" t="s">
        <v>169</v>
      </c>
      <c r="C80" t="s">
        <v>155</v>
      </c>
      <c r="D80" t="s">
        <v>170</v>
      </c>
      <c r="E80">
        <v>-9.6999999999999993</v>
      </c>
      <c r="F80" s="4">
        <f t="shared" si="2"/>
        <v>0.79356060606060608</v>
      </c>
      <c r="G80">
        <f t="shared" si="3"/>
        <v>4</v>
      </c>
    </row>
    <row r="81" spans="1:7" x14ac:dyDescent="0.25">
      <c r="A81" t="s">
        <v>593</v>
      </c>
      <c r="B81" t="s">
        <v>171</v>
      </c>
      <c r="C81" t="s">
        <v>172</v>
      </c>
      <c r="D81" t="s">
        <v>173</v>
      </c>
      <c r="E81">
        <v>-22.9</v>
      </c>
      <c r="F81" s="4">
        <f t="shared" si="2"/>
        <v>0.18181818181818182</v>
      </c>
      <c r="G81">
        <f t="shared" si="3"/>
        <v>1</v>
      </c>
    </row>
    <row r="82" spans="1:7" x14ac:dyDescent="0.25">
      <c r="A82" t="s">
        <v>593</v>
      </c>
      <c r="B82" t="s">
        <v>174</v>
      </c>
      <c r="C82" t="s">
        <v>172</v>
      </c>
      <c r="D82" t="s">
        <v>175</v>
      </c>
      <c r="E82">
        <v>-16.8</v>
      </c>
      <c r="F82" s="4">
        <f t="shared" si="2"/>
        <v>0.46590909090909088</v>
      </c>
      <c r="G82">
        <f t="shared" si="3"/>
        <v>3</v>
      </c>
    </row>
    <row r="83" spans="1:7" x14ac:dyDescent="0.25">
      <c r="A83" t="s">
        <v>593</v>
      </c>
      <c r="B83" t="s">
        <v>176</v>
      </c>
      <c r="C83" t="s">
        <v>172</v>
      </c>
      <c r="D83" t="s">
        <v>177</v>
      </c>
      <c r="E83">
        <v>-19.3</v>
      </c>
      <c r="F83" s="4">
        <f t="shared" si="2"/>
        <v>0.32196969696969696</v>
      </c>
      <c r="G83">
        <f t="shared" si="3"/>
        <v>2</v>
      </c>
    </row>
    <row r="84" spans="1:7" x14ac:dyDescent="0.25">
      <c r="A84" t="s">
        <v>593</v>
      </c>
      <c r="B84" t="s">
        <v>178</v>
      </c>
      <c r="C84" t="s">
        <v>172</v>
      </c>
      <c r="D84" t="s">
        <v>179</v>
      </c>
      <c r="E84">
        <v>-22.2</v>
      </c>
      <c r="F84" s="4">
        <f t="shared" si="2"/>
        <v>0.20643939393939395</v>
      </c>
      <c r="G84">
        <f t="shared" si="3"/>
        <v>2</v>
      </c>
    </row>
    <row r="85" spans="1:7" x14ac:dyDescent="0.25">
      <c r="A85" t="s">
        <v>593</v>
      </c>
      <c r="B85" t="s">
        <v>180</v>
      </c>
      <c r="C85" t="s">
        <v>172</v>
      </c>
      <c r="D85" t="s">
        <v>181</v>
      </c>
      <c r="E85">
        <v>-15.6</v>
      </c>
      <c r="F85" s="4">
        <f t="shared" si="2"/>
        <v>0.54545454545454541</v>
      </c>
      <c r="G85">
        <f t="shared" si="3"/>
        <v>3</v>
      </c>
    </row>
    <row r="86" spans="1:7" x14ac:dyDescent="0.25">
      <c r="A86" t="s">
        <v>593</v>
      </c>
      <c r="B86" t="s">
        <v>182</v>
      </c>
      <c r="C86" t="s">
        <v>172</v>
      </c>
      <c r="D86" t="s">
        <v>183</v>
      </c>
      <c r="E86">
        <v>-27.2</v>
      </c>
      <c r="F86" s="4">
        <f t="shared" si="2"/>
        <v>5.6818181818181816E-2</v>
      </c>
      <c r="G86">
        <f t="shared" si="3"/>
        <v>1</v>
      </c>
    </row>
    <row r="87" spans="1:7" x14ac:dyDescent="0.25">
      <c r="A87" t="s">
        <v>593</v>
      </c>
      <c r="B87" t="s">
        <v>184</v>
      </c>
      <c r="C87" t="s">
        <v>172</v>
      </c>
      <c r="D87" t="s">
        <v>185</v>
      </c>
      <c r="E87">
        <v>-24.5</v>
      </c>
      <c r="F87" s="4">
        <f t="shared" si="2"/>
        <v>0.125</v>
      </c>
      <c r="G87">
        <f t="shared" si="3"/>
        <v>1</v>
      </c>
    </row>
    <row r="88" spans="1:7" x14ac:dyDescent="0.25">
      <c r="A88" t="s">
        <v>593</v>
      </c>
      <c r="B88" t="s">
        <v>186</v>
      </c>
      <c r="C88" t="s">
        <v>172</v>
      </c>
      <c r="D88" t="s">
        <v>187</v>
      </c>
      <c r="E88">
        <v>-23.4</v>
      </c>
      <c r="F88" s="4">
        <f t="shared" si="2"/>
        <v>0.17045454545454544</v>
      </c>
      <c r="G88">
        <f t="shared" si="3"/>
        <v>1</v>
      </c>
    </row>
    <row r="89" spans="1:7" x14ac:dyDescent="0.25">
      <c r="A89" t="s">
        <v>593</v>
      </c>
      <c r="B89" t="s">
        <v>188</v>
      </c>
      <c r="C89" t="s">
        <v>172</v>
      </c>
      <c r="D89" t="s">
        <v>189</v>
      </c>
      <c r="E89">
        <v>-14.1</v>
      </c>
      <c r="F89" s="4">
        <f t="shared" si="2"/>
        <v>0.61363636363636365</v>
      </c>
      <c r="G89">
        <f t="shared" si="3"/>
        <v>4</v>
      </c>
    </row>
    <row r="90" spans="1:7" x14ac:dyDescent="0.25">
      <c r="A90" t="s">
        <v>593</v>
      </c>
      <c r="B90" t="s">
        <v>190</v>
      </c>
      <c r="C90" t="s">
        <v>172</v>
      </c>
      <c r="D90" t="s">
        <v>191</v>
      </c>
      <c r="E90">
        <v>-23</v>
      </c>
      <c r="F90" s="4">
        <f t="shared" si="2"/>
        <v>0.17613636363636365</v>
      </c>
      <c r="G90">
        <f t="shared" si="3"/>
        <v>1</v>
      </c>
    </row>
    <row r="91" spans="1:7" x14ac:dyDescent="0.25">
      <c r="A91" t="s">
        <v>593</v>
      </c>
      <c r="B91" t="s">
        <v>192</v>
      </c>
      <c r="C91" t="s">
        <v>172</v>
      </c>
      <c r="D91" t="s">
        <v>193</v>
      </c>
      <c r="E91">
        <v>-18.399999999999999</v>
      </c>
      <c r="F91" s="4">
        <f t="shared" si="2"/>
        <v>0.37878787878787878</v>
      </c>
      <c r="G91">
        <f t="shared" si="3"/>
        <v>2</v>
      </c>
    </row>
    <row r="92" spans="1:7" x14ac:dyDescent="0.25">
      <c r="A92" t="s">
        <v>593</v>
      </c>
      <c r="B92" t="s">
        <v>194</v>
      </c>
      <c r="C92" t="s">
        <v>195</v>
      </c>
      <c r="D92" t="s">
        <v>196</v>
      </c>
      <c r="E92">
        <v>-20.8</v>
      </c>
      <c r="F92" s="4">
        <f t="shared" si="2"/>
        <v>0.2746212121212121</v>
      </c>
      <c r="G92">
        <f t="shared" si="3"/>
        <v>2</v>
      </c>
    </row>
    <row r="93" spans="1:7" x14ac:dyDescent="0.25">
      <c r="A93" t="s">
        <v>593</v>
      </c>
      <c r="B93" t="s">
        <v>197</v>
      </c>
      <c r="C93" t="s">
        <v>195</v>
      </c>
      <c r="D93" t="s">
        <v>198</v>
      </c>
      <c r="E93">
        <v>-17.600000000000001</v>
      </c>
      <c r="F93" s="4">
        <f t="shared" si="2"/>
        <v>0.42992424242424243</v>
      </c>
      <c r="G93">
        <f t="shared" si="3"/>
        <v>3</v>
      </c>
    </row>
    <row r="94" spans="1:7" x14ac:dyDescent="0.25">
      <c r="A94" t="s">
        <v>593</v>
      </c>
      <c r="B94" t="s">
        <v>199</v>
      </c>
      <c r="C94" t="s">
        <v>195</v>
      </c>
      <c r="D94" t="s">
        <v>200</v>
      </c>
      <c r="E94">
        <v>-23.8</v>
      </c>
      <c r="F94" s="4">
        <f t="shared" si="2"/>
        <v>0.1553030303030303</v>
      </c>
      <c r="G94">
        <f t="shared" si="3"/>
        <v>1</v>
      </c>
    </row>
    <row r="95" spans="1:7" x14ac:dyDescent="0.25">
      <c r="A95" t="s">
        <v>593</v>
      </c>
      <c r="B95" t="s">
        <v>201</v>
      </c>
      <c r="C95" t="s">
        <v>195</v>
      </c>
      <c r="D95" t="s">
        <v>202</v>
      </c>
      <c r="E95">
        <v>-19.100000000000001</v>
      </c>
      <c r="F95" s="4">
        <f t="shared" si="2"/>
        <v>0.33522727272727271</v>
      </c>
      <c r="G95">
        <f t="shared" si="3"/>
        <v>2</v>
      </c>
    </row>
    <row r="96" spans="1:7" x14ac:dyDescent="0.25">
      <c r="A96" t="s">
        <v>593</v>
      </c>
      <c r="B96" t="s">
        <v>203</v>
      </c>
      <c r="C96" t="s">
        <v>195</v>
      </c>
      <c r="D96" t="s">
        <v>204</v>
      </c>
      <c r="E96">
        <v>-13.2</v>
      </c>
      <c r="F96" s="4">
        <f t="shared" si="2"/>
        <v>0.66098484848484851</v>
      </c>
      <c r="G96">
        <f t="shared" si="3"/>
        <v>4</v>
      </c>
    </row>
    <row r="97" spans="1:7" x14ac:dyDescent="0.25">
      <c r="A97" t="s">
        <v>593</v>
      </c>
      <c r="B97" t="s">
        <v>205</v>
      </c>
      <c r="C97" t="s">
        <v>195</v>
      </c>
      <c r="D97" t="s">
        <v>206</v>
      </c>
      <c r="E97">
        <v>-20.399999999999999</v>
      </c>
      <c r="F97" s="4">
        <f t="shared" si="2"/>
        <v>0.29734848484848486</v>
      </c>
      <c r="G97">
        <f t="shared" si="3"/>
        <v>2</v>
      </c>
    </row>
    <row r="98" spans="1:7" x14ac:dyDescent="0.25">
      <c r="A98" t="s">
        <v>593</v>
      </c>
      <c r="B98" t="s">
        <v>207</v>
      </c>
      <c r="C98" t="s">
        <v>195</v>
      </c>
      <c r="D98" t="s">
        <v>208</v>
      </c>
      <c r="E98">
        <v>-12.6</v>
      </c>
      <c r="F98" s="4">
        <f t="shared" si="2"/>
        <v>0.68939393939393945</v>
      </c>
      <c r="G98">
        <f t="shared" si="3"/>
        <v>4</v>
      </c>
    </row>
    <row r="99" spans="1:7" x14ac:dyDescent="0.25">
      <c r="A99" t="s">
        <v>593</v>
      </c>
      <c r="B99" t="s">
        <v>209</v>
      </c>
      <c r="C99" t="s">
        <v>195</v>
      </c>
      <c r="D99" t="s">
        <v>210</v>
      </c>
      <c r="E99">
        <v>-22</v>
      </c>
      <c r="F99" s="4">
        <f t="shared" si="2"/>
        <v>0.22159090909090909</v>
      </c>
      <c r="G99">
        <f t="shared" si="3"/>
        <v>2</v>
      </c>
    </row>
    <row r="100" spans="1:7" x14ac:dyDescent="0.25">
      <c r="A100" t="s">
        <v>593</v>
      </c>
      <c r="B100" t="s">
        <v>211</v>
      </c>
      <c r="C100" t="s">
        <v>195</v>
      </c>
      <c r="D100" t="s">
        <v>212</v>
      </c>
      <c r="E100">
        <v>-10.4</v>
      </c>
      <c r="F100" s="4">
        <f t="shared" si="2"/>
        <v>0.76704545454545459</v>
      </c>
      <c r="G100">
        <f t="shared" si="3"/>
        <v>4</v>
      </c>
    </row>
    <row r="101" spans="1:7" x14ac:dyDescent="0.25">
      <c r="A101" t="s">
        <v>593</v>
      </c>
      <c r="B101" t="s">
        <v>213</v>
      </c>
      <c r="C101" t="s">
        <v>195</v>
      </c>
      <c r="D101" t="s">
        <v>214</v>
      </c>
      <c r="E101">
        <v>-15.5</v>
      </c>
      <c r="F101" s="4">
        <f t="shared" si="2"/>
        <v>0.55492424242424243</v>
      </c>
      <c r="G101">
        <f t="shared" si="3"/>
        <v>3</v>
      </c>
    </row>
    <row r="102" spans="1:7" x14ac:dyDescent="0.25">
      <c r="A102" t="s">
        <v>593</v>
      </c>
      <c r="B102" t="s">
        <v>215</v>
      </c>
      <c r="C102" t="s">
        <v>195</v>
      </c>
      <c r="D102" t="s">
        <v>216</v>
      </c>
      <c r="E102">
        <v>-10.3</v>
      </c>
      <c r="F102" s="4">
        <f t="shared" si="2"/>
        <v>0.77272727272727271</v>
      </c>
      <c r="G102">
        <f t="shared" si="3"/>
        <v>4</v>
      </c>
    </row>
    <row r="103" spans="1:7" x14ac:dyDescent="0.25">
      <c r="A103" t="s">
        <v>593</v>
      </c>
      <c r="B103" t="s">
        <v>217</v>
      </c>
      <c r="C103" t="s">
        <v>195</v>
      </c>
      <c r="D103" t="s">
        <v>218</v>
      </c>
      <c r="F103" s="4" t="e">
        <f t="shared" si="2"/>
        <v>#N/A</v>
      </c>
      <c r="G103" t="e">
        <f t="shared" si="3"/>
        <v>#N/A</v>
      </c>
    </row>
    <row r="104" spans="1:7" x14ac:dyDescent="0.25">
      <c r="A104" t="s">
        <v>593</v>
      </c>
      <c r="B104" t="s">
        <v>219</v>
      </c>
      <c r="C104" t="s">
        <v>220</v>
      </c>
      <c r="D104" t="s">
        <v>221</v>
      </c>
      <c r="E104">
        <v>-10</v>
      </c>
      <c r="F104" s="4">
        <f t="shared" si="2"/>
        <v>0.78030303030303028</v>
      </c>
      <c r="G104">
        <f t="shared" si="3"/>
        <v>4</v>
      </c>
    </row>
    <row r="105" spans="1:7" x14ac:dyDescent="0.25">
      <c r="A105" t="s">
        <v>593</v>
      </c>
      <c r="B105" t="s">
        <v>222</v>
      </c>
      <c r="C105" t="s">
        <v>220</v>
      </c>
      <c r="D105" t="s">
        <v>223</v>
      </c>
      <c r="E105">
        <v>-15.5</v>
      </c>
      <c r="F105" s="4">
        <f t="shared" si="2"/>
        <v>0.55492424242424243</v>
      </c>
      <c r="G105">
        <f t="shared" si="3"/>
        <v>3</v>
      </c>
    </row>
    <row r="106" spans="1:7" x14ac:dyDescent="0.25">
      <c r="A106" t="s">
        <v>593</v>
      </c>
      <c r="B106" t="s">
        <v>224</v>
      </c>
      <c r="C106" t="s">
        <v>220</v>
      </c>
      <c r="D106" t="s">
        <v>225</v>
      </c>
      <c r="E106">
        <v>-10.8</v>
      </c>
      <c r="F106" s="4">
        <f t="shared" si="2"/>
        <v>0.74810606060606055</v>
      </c>
      <c r="G106">
        <f t="shared" si="3"/>
        <v>4</v>
      </c>
    </row>
    <row r="107" spans="1:7" x14ac:dyDescent="0.25">
      <c r="A107" t="s">
        <v>593</v>
      </c>
      <c r="B107" t="s">
        <v>226</v>
      </c>
      <c r="C107" t="s">
        <v>220</v>
      </c>
      <c r="D107" t="s">
        <v>227</v>
      </c>
      <c r="E107">
        <v>-10.6</v>
      </c>
      <c r="F107" s="4">
        <f t="shared" si="2"/>
        <v>0.75757575757575757</v>
      </c>
      <c r="G107">
        <f t="shared" si="3"/>
        <v>4</v>
      </c>
    </row>
    <row r="108" spans="1:7" x14ac:dyDescent="0.25">
      <c r="A108" t="s">
        <v>593</v>
      </c>
      <c r="B108" t="s">
        <v>246</v>
      </c>
      <c r="C108" t="s">
        <v>220</v>
      </c>
      <c r="D108" t="s">
        <v>247</v>
      </c>
      <c r="E108">
        <v>-13.8</v>
      </c>
      <c r="F108" s="4">
        <f t="shared" si="2"/>
        <v>0.62689393939393945</v>
      </c>
      <c r="G108">
        <f t="shared" si="3"/>
        <v>4</v>
      </c>
    </row>
    <row r="109" spans="1:7" x14ac:dyDescent="0.25">
      <c r="A109" t="s">
        <v>593</v>
      </c>
      <c r="B109" t="s">
        <v>252</v>
      </c>
      <c r="C109" t="s">
        <v>220</v>
      </c>
      <c r="D109" t="s">
        <v>253</v>
      </c>
      <c r="E109">
        <v>-2.4</v>
      </c>
      <c r="F109" s="4">
        <f t="shared" si="2"/>
        <v>0.94318181818181823</v>
      </c>
      <c r="G109">
        <f t="shared" si="3"/>
        <v>5</v>
      </c>
    </row>
    <row r="110" spans="1:7" x14ac:dyDescent="0.25">
      <c r="A110" t="s">
        <v>593</v>
      </c>
      <c r="B110" t="s">
        <v>228</v>
      </c>
      <c r="C110" t="s">
        <v>220</v>
      </c>
      <c r="D110" t="s">
        <v>229</v>
      </c>
      <c r="E110">
        <v>-23.5</v>
      </c>
      <c r="F110" s="4">
        <f t="shared" si="2"/>
        <v>0.16287878787878787</v>
      </c>
      <c r="G110">
        <f t="shared" si="3"/>
        <v>1</v>
      </c>
    </row>
    <row r="111" spans="1:7" x14ac:dyDescent="0.25">
      <c r="A111" t="s">
        <v>593</v>
      </c>
      <c r="B111" t="s">
        <v>230</v>
      </c>
      <c r="C111" t="s">
        <v>220</v>
      </c>
      <c r="D111" t="s">
        <v>231</v>
      </c>
      <c r="E111">
        <v>-0.9</v>
      </c>
      <c r="F111" s="4">
        <f t="shared" si="2"/>
        <v>0.96969696969696972</v>
      </c>
      <c r="G111">
        <f t="shared" si="3"/>
        <v>5</v>
      </c>
    </row>
    <row r="112" spans="1:7" x14ac:dyDescent="0.25">
      <c r="A112" t="s">
        <v>593</v>
      </c>
      <c r="B112" t="s">
        <v>248</v>
      </c>
      <c r="C112" t="s">
        <v>220</v>
      </c>
      <c r="D112" t="s">
        <v>249</v>
      </c>
      <c r="E112">
        <v>-15</v>
      </c>
      <c r="F112" s="4">
        <f t="shared" si="2"/>
        <v>0.5757575757575758</v>
      </c>
      <c r="G112">
        <f t="shared" si="3"/>
        <v>3</v>
      </c>
    </row>
    <row r="113" spans="1:7" x14ac:dyDescent="0.25">
      <c r="A113" t="s">
        <v>593</v>
      </c>
      <c r="B113" t="s">
        <v>232</v>
      </c>
      <c r="C113" t="s">
        <v>220</v>
      </c>
      <c r="D113" t="s">
        <v>233</v>
      </c>
      <c r="E113">
        <v>-5.5</v>
      </c>
      <c r="F113" s="4">
        <f t="shared" si="2"/>
        <v>0.90530303030303028</v>
      </c>
      <c r="G113">
        <f t="shared" si="3"/>
        <v>5</v>
      </c>
    </row>
    <row r="114" spans="1:7" x14ac:dyDescent="0.25">
      <c r="A114" t="s">
        <v>593</v>
      </c>
      <c r="B114" t="s">
        <v>234</v>
      </c>
      <c r="C114" t="s">
        <v>220</v>
      </c>
      <c r="D114" t="s">
        <v>235</v>
      </c>
      <c r="E114">
        <v>-15.7</v>
      </c>
      <c r="F114" s="4">
        <f t="shared" si="2"/>
        <v>0.53219696969696972</v>
      </c>
      <c r="G114">
        <f t="shared" si="3"/>
        <v>3</v>
      </c>
    </row>
    <row r="115" spans="1:7" x14ac:dyDescent="0.25">
      <c r="A115" t="s">
        <v>593</v>
      </c>
      <c r="B115" t="s">
        <v>236</v>
      </c>
      <c r="C115" t="s">
        <v>220</v>
      </c>
      <c r="D115" t="s">
        <v>237</v>
      </c>
      <c r="E115">
        <v>-1.8</v>
      </c>
      <c r="F115" s="4">
        <f t="shared" si="2"/>
        <v>0.95454545454545459</v>
      </c>
      <c r="G115">
        <f t="shared" si="3"/>
        <v>5</v>
      </c>
    </row>
    <row r="116" spans="1:7" x14ac:dyDescent="0.25">
      <c r="A116" t="s">
        <v>593</v>
      </c>
      <c r="B116" t="s">
        <v>238</v>
      </c>
      <c r="C116" t="s">
        <v>220</v>
      </c>
      <c r="D116" t="s">
        <v>239</v>
      </c>
      <c r="E116">
        <v>0.3</v>
      </c>
      <c r="F116" s="4">
        <f t="shared" si="2"/>
        <v>0.98484848484848486</v>
      </c>
      <c r="G116">
        <f t="shared" si="3"/>
        <v>5</v>
      </c>
    </row>
    <row r="117" spans="1:7" x14ac:dyDescent="0.25">
      <c r="A117" t="s">
        <v>593</v>
      </c>
      <c r="B117" t="s">
        <v>240</v>
      </c>
      <c r="C117" t="s">
        <v>220</v>
      </c>
      <c r="D117" t="s">
        <v>241</v>
      </c>
      <c r="E117">
        <v>-5.4</v>
      </c>
      <c r="F117" s="4">
        <f t="shared" si="2"/>
        <v>0.90909090909090906</v>
      </c>
      <c r="G117">
        <f t="shared" si="3"/>
        <v>5</v>
      </c>
    </row>
    <row r="118" spans="1:7" x14ac:dyDescent="0.25">
      <c r="A118" t="s">
        <v>593</v>
      </c>
      <c r="B118" t="s">
        <v>254</v>
      </c>
      <c r="C118" t="s">
        <v>220</v>
      </c>
      <c r="D118" t="s">
        <v>255</v>
      </c>
      <c r="E118">
        <v>-14.8</v>
      </c>
      <c r="F118" s="4">
        <f t="shared" si="2"/>
        <v>0.58712121212121215</v>
      </c>
      <c r="G118">
        <f t="shared" si="3"/>
        <v>3</v>
      </c>
    </row>
    <row r="119" spans="1:7" x14ac:dyDescent="0.25">
      <c r="A119" t="s">
        <v>593</v>
      </c>
      <c r="B119" t="s">
        <v>250</v>
      </c>
      <c r="C119" t="s">
        <v>220</v>
      </c>
      <c r="D119" t="s">
        <v>251</v>
      </c>
      <c r="E119">
        <v>-12.8</v>
      </c>
      <c r="F119" s="4">
        <f t="shared" si="2"/>
        <v>0.68560606060606055</v>
      </c>
      <c r="G119">
        <f t="shared" si="3"/>
        <v>4</v>
      </c>
    </row>
    <row r="120" spans="1:7" x14ac:dyDescent="0.25">
      <c r="A120" t="s">
        <v>593</v>
      </c>
      <c r="B120" t="s">
        <v>242</v>
      </c>
      <c r="C120" t="s">
        <v>220</v>
      </c>
      <c r="D120" t="s">
        <v>243</v>
      </c>
      <c r="E120">
        <v>-10.9</v>
      </c>
      <c r="F120" s="4">
        <f t="shared" si="2"/>
        <v>0.74053030303030298</v>
      </c>
      <c r="G120">
        <f t="shared" si="3"/>
        <v>4</v>
      </c>
    </row>
    <row r="121" spans="1:7" x14ac:dyDescent="0.25">
      <c r="A121" t="s">
        <v>593</v>
      </c>
      <c r="B121" t="s">
        <v>244</v>
      </c>
      <c r="C121" t="s">
        <v>220</v>
      </c>
      <c r="D121" t="s">
        <v>245</v>
      </c>
      <c r="E121">
        <v>-15.9</v>
      </c>
      <c r="F121" s="4">
        <f t="shared" si="2"/>
        <v>0.51893939393939392</v>
      </c>
      <c r="G121">
        <f t="shared" si="3"/>
        <v>3</v>
      </c>
    </row>
    <row r="122" spans="1:7" x14ac:dyDescent="0.25">
      <c r="A122" t="s">
        <v>593</v>
      </c>
      <c r="B122" t="s">
        <v>256</v>
      </c>
      <c r="C122" t="s">
        <v>257</v>
      </c>
      <c r="D122" t="s">
        <v>258</v>
      </c>
      <c r="E122">
        <v>-16.5</v>
      </c>
      <c r="F122" s="4">
        <f t="shared" si="2"/>
        <v>0.48295454545454547</v>
      </c>
      <c r="G122">
        <f t="shared" si="3"/>
        <v>3</v>
      </c>
    </row>
    <row r="123" spans="1:7" x14ac:dyDescent="0.25">
      <c r="A123" t="s">
        <v>593</v>
      </c>
      <c r="B123" t="s">
        <v>259</v>
      </c>
      <c r="C123" t="s">
        <v>257</v>
      </c>
      <c r="D123" t="s">
        <v>260</v>
      </c>
      <c r="E123">
        <v>-27.1</v>
      </c>
      <c r="F123" s="4">
        <f t="shared" si="2"/>
        <v>6.0606060606060608E-2</v>
      </c>
      <c r="G123">
        <f t="shared" si="3"/>
        <v>1</v>
      </c>
    </row>
    <row r="124" spans="1:7" x14ac:dyDescent="0.25">
      <c r="A124" t="s">
        <v>593</v>
      </c>
      <c r="B124" t="s">
        <v>261</v>
      </c>
      <c r="C124" t="s">
        <v>257</v>
      </c>
      <c r="D124" t="s">
        <v>262</v>
      </c>
      <c r="E124">
        <v>-21.1</v>
      </c>
      <c r="F124" s="4">
        <f t="shared" si="2"/>
        <v>0.26136363636363635</v>
      </c>
      <c r="G124">
        <f t="shared" si="3"/>
        <v>2</v>
      </c>
    </row>
    <row r="125" spans="1:7" x14ac:dyDescent="0.25">
      <c r="A125" t="s">
        <v>593</v>
      </c>
      <c r="B125" t="s">
        <v>263</v>
      </c>
      <c r="C125" t="s">
        <v>257</v>
      </c>
      <c r="D125" t="s">
        <v>264</v>
      </c>
      <c r="E125">
        <v>-13.2</v>
      </c>
      <c r="F125" s="4">
        <f t="shared" si="2"/>
        <v>0.66098484848484851</v>
      </c>
      <c r="G125">
        <f t="shared" si="3"/>
        <v>4</v>
      </c>
    </row>
    <row r="126" spans="1:7" x14ac:dyDescent="0.25">
      <c r="A126" t="s">
        <v>593</v>
      </c>
      <c r="B126" t="s">
        <v>265</v>
      </c>
      <c r="C126" t="s">
        <v>257</v>
      </c>
      <c r="D126" t="s">
        <v>266</v>
      </c>
      <c r="E126">
        <v>-17.5</v>
      </c>
      <c r="F126" s="4">
        <f t="shared" si="2"/>
        <v>0.44128787878787878</v>
      </c>
      <c r="G126">
        <f t="shared" si="3"/>
        <v>3</v>
      </c>
    </row>
    <row r="127" spans="1:7" x14ac:dyDescent="0.25">
      <c r="A127" t="s">
        <v>593</v>
      </c>
      <c r="B127" t="s">
        <v>267</v>
      </c>
      <c r="C127" t="s">
        <v>257</v>
      </c>
      <c r="D127" t="s">
        <v>268</v>
      </c>
      <c r="E127">
        <v>-15.5</v>
      </c>
      <c r="F127" s="4">
        <f t="shared" si="2"/>
        <v>0.55492424242424243</v>
      </c>
      <c r="G127">
        <f t="shared" si="3"/>
        <v>3</v>
      </c>
    </row>
    <row r="128" spans="1:7" x14ac:dyDescent="0.25">
      <c r="A128" t="s">
        <v>593</v>
      </c>
      <c r="B128" t="s">
        <v>269</v>
      </c>
      <c r="C128" t="s">
        <v>270</v>
      </c>
      <c r="D128" t="s">
        <v>271</v>
      </c>
      <c r="E128">
        <v>-24.4</v>
      </c>
      <c r="F128" s="4">
        <f t="shared" si="2"/>
        <v>0.13068181818181818</v>
      </c>
      <c r="G128">
        <f t="shared" si="3"/>
        <v>1</v>
      </c>
    </row>
    <row r="129" spans="1:7" x14ac:dyDescent="0.25">
      <c r="A129" t="s">
        <v>593</v>
      </c>
      <c r="B129" t="s">
        <v>272</v>
      </c>
      <c r="C129" t="s">
        <v>270</v>
      </c>
      <c r="D129" t="s">
        <v>273</v>
      </c>
      <c r="E129">
        <v>-22.7</v>
      </c>
      <c r="F129" s="4">
        <f t="shared" si="2"/>
        <v>0.1875</v>
      </c>
      <c r="G129">
        <f t="shared" si="3"/>
        <v>1</v>
      </c>
    </row>
    <row r="130" spans="1:7" x14ac:dyDescent="0.25">
      <c r="A130" t="s">
        <v>593</v>
      </c>
      <c r="B130" t="s">
        <v>274</v>
      </c>
      <c r="C130" t="s">
        <v>270</v>
      </c>
      <c r="D130" t="s">
        <v>275</v>
      </c>
      <c r="E130">
        <v>-16.2</v>
      </c>
      <c r="F130" s="4">
        <f t="shared" si="2"/>
        <v>0.50189393939393945</v>
      </c>
      <c r="G130">
        <f t="shared" si="3"/>
        <v>3</v>
      </c>
    </row>
    <row r="131" spans="1:7" x14ac:dyDescent="0.25">
      <c r="A131" t="s">
        <v>593</v>
      </c>
      <c r="B131" t="s">
        <v>276</v>
      </c>
      <c r="C131" t="s">
        <v>270</v>
      </c>
      <c r="D131" t="s">
        <v>277</v>
      </c>
      <c r="E131">
        <v>-14.7</v>
      </c>
      <c r="F131" s="4">
        <f t="shared" ref="F131:F194" si="4">_xlfn.RANK.AVG(E131,E$2:E$266,1)/COUNT(E$2:E$266)</f>
        <v>0.59090909090909094</v>
      </c>
      <c r="G131">
        <f t="shared" ref="G131:G194" si="5">FLOOR((F131+0.1999999999)/0.2,1)</f>
        <v>3</v>
      </c>
    </row>
    <row r="132" spans="1:7" x14ac:dyDescent="0.25">
      <c r="A132" t="s">
        <v>593</v>
      </c>
      <c r="B132" t="s">
        <v>282</v>
      </c>
      <c r="C132" t="s">
        <v>270</v>
      </c>
      <c r="D132" t="s">
        <v>283</v>
      </c>
      <c r="E132">
        <v>-17.399999999999999</v>
      </c>
      <c r="F132" s="4">
        <f t="shared" si="4"/>
        <v>0.44886363636363635</v>
      </c>
      <c r="G132">
        <f t="shared" si="5"/>
        <v>3</v>
      </c>
    </row>
    <row r="133" spans="1:7" x14ac:dyDescent="0.25">
      <c r="A133" t="s">
        <v>593</v>
      </c>
      <c r="B133" t="s">
        <v>290</v>
      </c>
      <c r="C133" t="s">
        <v>270</v>
      </c>
      <c r="D133" t="s">
        <v>291</v>
      </c>
      <c r="E133">
        <v>-6.3</v>
      </c>
      <c r="F133" s="4">
        <f t="shared" si="4"/>
        <v>0.88636363636363635</v>
      </c>
      <c r="G133">
        <f t="shared" si="5"/>
        <v>5</v>
      </c>
    </row>
    <row r="134" spans="1:7" x14ac:dyDescent="0.25">
      <c r="A134" t="s">
        <v>593</v>
      </c>
      <c r="B134" t="s">
        <v>278</v>
      </c>
      <c r="C134" t="s">
        <v>270</v>
      </c>
      <c r="D134" t="s">
        <v>279</v>
      </c>
      <c r="E134">
        <v>-22.6</v>
      </c>
      <c r="F134" s="4">
        <f t="shared" si="4"/>
        <v>0.19507575757575757</v>
      </c>
      <c r="G134">
        <f t="shared" si="5"/>
        <v>1</v>
      </c>
    </row>
    <row r="135" spans="1:7" x14ac:dyDescent="0.25">
      <c r="A135" t="s">
        <v>593</v>
      </c>
      <c r="B135" t="s">
        <v>280</v>
      </c>
      <c r="C135" t="s">
        <v>270</v>
      </c>
      <c r="D135" t="s">
        <v>281</v>
      </c>
      <c r="E135">
        <v>-25.2</v>
      </c>
      <c r="F135" s="4">
        <f t="shared" si="4"/>
        <v>0.10227272727272728</v>
      </c>
      <c r="G135">
        <f t="shared" si="5"/>
        <v>1</v>
      </c>
    </row>
    <row r="136" spans="1:7" x14ac:dyDescent="0.25">
      <c r="A136" t="s">
        <v>593</v>
      </c>
      <c r="B136" t="s">
        <v>284</v>
      </c>
      <c r="C136" t="s">
        <v>270</v>
      </c>
      <c r="D136" t="s">
        <v>285</v>
      </c>
      <c r="E136">
        <v>-13.7</v>
      </c>
      <c r="F136" s="4">
        <f t="shared" si="4"/>
        <v>0.63446969696969702</v>
      </c>
      <c r="G136">
        <f t="shared" si="5"/>
        <v>4</v>
      </c>
    </row>
    <row r="137" spans="1:7" x14ac:dyDescent="0.25">
      <c r="A137" t="s">
        <v>593</v>
      </c>
      <c r="B137" t="s">
        <v>286</v>
      </c>
      <c r="C137" t="s">
        <v>270</v>
      </c>
      <c r="D137" t="s">
        <v>287</v>
      </c>
      <c r="E137">
        <v>-23.9</v>
      </c>
      <c r="F137" s="4">
        <f t="shared" si="4"/>
        <v>0.15151515151515152</v>
      </c>
      <c r="G137">
        <f t="shared" si="5"/>
        <v>1</v>
      </c>
    </row>
    <row r="138" spans="1:7" x14ac:dyDescent="0.25">
      <c r="A138" t="s">
        <v>593</v>
      </c>
      <c r="B138" t="s">
        <v>288</v>
      </c>
      <c r="C138" t="s">
        <v>270</v>
      </c>
      <c r="D138" t="s">
        <v>289</v>
      </c>
      <c r="E138">
        <v>-17.5</v>
      </c>
      <c r="F138" s="4">
        <f t="shared" si="4"/>
        <v>0.44128787878787878</v>
      </c>
      <c r="G138">
        <f t="shared" si="5"/>
        <v>3</v>
      </c>
    </row>
    <row r="139" spans="1:7" x14ac:dyDescent="0.25">
      <c r="A139" t="s">
        <v>593</v>
      </c>
      <c r="B139" t="s">
        <v>292</v>
      </c>
      <c r="C139" t="s">
        <v>293</v>
      </c>
      <c r="D139" t="s">
        <v>294</v>
      </c>
      <c r="E139">
        <v>-24</v>
      </c>
      <c r="F139" s="4">
        <f t="shared" si="4"/>
        <v>0.14772727272727273</v>
      </c>
      <c r="G139">
        <f t="shared" si="5"/>
        <v>1</v>
      </c>
    </row>
    <row r="140" spans="1:7" x14ac:dyDescent="0.25">
      <c r="A140" t="s">
        <v>593</v>
      </c>
      <c r="B140" t="s">
        <v>295</v>
      </c>
      <c r="C140" t="s">
        <v>293</v>
      </c>
      <c r="D140" t="s">
        <v>296</v>
      </c>
      <c r="E140">
        <v>-15.7</v>
      </c>
      <c r="F140" s="4">
        <f t="shared" si="4"/>
        <v>0.53219696969696972</v>
      </c>
      <c r="G140">
        <f t="shared" si="5"/>
        <v>3</v>
      </c>
    </row>
    <row r="141" spans="1:7" x14ac:dyDescent="0.25">
      <c r="A141" t="s">
        <v>593</v>
      </c>
      <c r="B141" t="s">
        <v>297</v>
      </c>
      <c r="C141" t="s">
        <v>293</v>
      </c>
      <c r="D141" t="s">
        <v>298</v>
      </c>
      <c r="E141">
        <v>-22.5</v>
      </c>
      <c r="F141" s="4">
        <f t="shared" si="4"/>
        <v>0.20075757575757575</v>
      </c>
      <c r="G141">
        <f t="shared" si="5"/>
        <v>2</v>
      </c>
    </row>
    <row r="142" spans="1:7" x14ac:dyDescent="0.25">
      <c r="A142" t="s">
        <v>593</v>
      </c>
      <c r="B142" t="s">
        <v>299</v>
      </c>
      <c r="C142" t="s">
        <v>293</v>
      </c>
      <c r="D142" t="s">
        <v>300</v>
      </c>
      <c r="E142">
        <v>-16.899999999999999</v>
      </c>
      <c r="F142" s="4">
        <f t="shared" si="4"/>
        <v>0.4621212121212121</v>
      </c>
      <c r="G142">
        <f t="shared" si="5"/>
        <v>3</v>
      </c>
    </row>
    <row r="143" spans="1:7" x14ac:dyDescent="0.25">
      <c r="A143" t="s">
        <v>593</v>
      </c>
      <c r="B143" t="s">
        <v>301</v>
      </c>
      <c r="C143" t="s">
        <v>293</v>
      </c>
      <c r="D143" t="s">
        <v>302</v>
      </c>
      <c r="E143">
        <v>-14.6</v>
      </c>
      <c r="F143" s="4">
        <f t="shared" si="4"/>
        <v>0.59469696969696972</v>
      </c>
      <c r="G143">
        <f t="shared" si="5"/>
        <v>3</v>
      </c>
    </row>
    <row r="144" spans="1:7" x14ac:dyDescent="0.25">
      <c r="A144" t="s">
        <v>593</v>
      </c>
      <c r="B144" t="s">
        <v>303</v>
      </c>
      <c r="C144" t="s">
        <v>293</v>
      </c>
      <c r="D144" t="s">
        <v>304</v>
      </c>
      <c r="E144">
        <v>-16</v>
      </c>
      <c r="F144" s="4">
        <f t="shared" si="4"/>
        <v>0.51136363636363635</v>
      </c>
      <c r="G144">
        <f t="shared" si="5"/>
        <v>3</v>
      </c>
    </row>
    <row r="145" spans="1:7" x14ac:dyDescent="0.25">
      <c r="A145" t="s">
        <v>593</v>
      </c>
      <c r="B145" t="s">
        <v>305</v>
      </c>
      <c r="C145" t="s">
        <v>293</v>
      </c>
      <c r="D145" t="s">
        <v>306</v>
      </c>
      <c r="E145">
        <v>-26.2</v>
      </c>
      <c r="F145" s="4">
        <f t="shared" si="4"/>
        <v>7.7651515151515152E-2</v>
      </c>
      <c r="G145">
        <f t="shared" si="5"/>
        <v>1</v>
      </c>
    </row>
    <row r="146" spans="1:7" x14ac:dyDescent="0.25">
      <c r="A146" t="s">
        <v>593</v>
      </c>
      <c r="B146" t="s">
        <v>307</v>
      </c>
      <c r="C146" t="s">
        <v>308</v>
      </c>
      <c r="D146" t="s">
        <v>309</v>
      </c>
      <c r="E146">
        <v>-33.299999999999997</v>
      </c>
      <c r="F146" s="4">
        <f t="shared" si="4"/>
        <v>1.893939393939394E-2</v>
      </c>
      <c r="G146">
        <f t="shared" si="5"/>
        <v>1</v>
      </c>
    </row>
    <row r="147" spans="1:7" x14ac:dyDescent="0.25">
      <c r="A147" t="s">
        <v>593</v>
      </c>
      <c r="B147" t="s">
        <v>310</v>
      </c>
      <c r="C147" t="s">
        <v>308</v>
      </c>
      <c r="D147" t="s">
        <v>311</v>
      </c>
      <c r="E147">
        <v>-21.8</v>
      </c>
      <c r="F147" s="4">
        <f t="shared" si="4"/>
        <v>0.23106060606060605</v>
      </c>
      <c r="G147">
        <f t="shared" si="5"/>
        <v>2</v>
      </c>
    </row>
    <row r="148" spans="1:7" x14ac:dyDescent="0.25">
      <c r="A148" t="s">
        <v>593</v>
      </c>
      <c r="B148" t="s">
        <v>312</v>
      </c>
      <c r="C148" t="s">
        <v>308</v>
      </c>
      <c r="D148" t="s">
        <v>313</v>
      </c>
      <c r="E148">
        <v>-20.100000000000001</v>
      </c>
      <c r="F148" s="4">
        <f t="shared" si="4"/>
        <v>0.30681818181818182</v>
      </c>
      <c r="G148">
        <f t="shared" si="5"/>
        <v>2</v>
      </c>
    </row>
    <row r="149" spans="1:7" x14ac:dyDescent="0.25">
      <c r="A149" t="s">
        <v>593</v>
      </c>
      <c r="B149" t="s">
        <v>314</v>
      </c>
      <c r="C149" t="s">
        <v>308</v>
      </c>
      <c r="D149" t="s">
        <v>315</v>
      </c>
      <c r="E149">
        <v>-25.7</v>
      </c>
      <c r="F149" s="4">
        <f t="shared" si="4"/>
        <v>9.4696969696969696E-2</v>
      </c>
      <c r="G149">
        <f t="shared" si="5"/>
        <v>1</v>
      </c>
    </row>
    <row r="150" spans="1:7" x14ac:dyDescent="0.25">
      <c r="A150" t="s">
        <v>593</v>
      </c>
      <c r="B150" t="s">
        <v>316</v>
      </c>
      <c r="C150" t="s">
        <v>308</v>
      </c>
      <c r="D150" t="s">
        <v>317</v>
      </c>
      <c r="E150">
        <v>-18.899999999999999</v>
      </c>
      <c r="F150" s="4">
        <f t="shared" si="4"/>
        <v>0.34848484848484851</v>
      </c>
      <c r="G150">
        <f t="shared" si="5"/>
        <v>2</v>
      </c>
    </row>
    <row r="151" spans="1:7" x14ac:dyDescent="0.25">
      <c r="A151" t="s">
        <v>593</v>
      </c>
      <c r="B151" t="s">
        <v>318</v>
      </c>
      <c r="C151" t="s">
        <v>308</v>
      </c>
      <c r="D151" t="s">
        <v>319</v>
      </c>
      <c r="E151">
        <v>-15.7</v>
      </c>
      <c r="F151" s="4">
        <f t="shared" si="4"/>
        <v>0.53219696969696972</v>
      </c>
      <c r="G151">
        <f t="shared" si="5"/>
        <v>3</v>
      </c>
    </row>
    <row r="152" spans="1:7" x14ac:dyDescent="0.25">
      <c r="A152" t="s">
        <v>593</v>
      </c>
      <c r="B152" t="s">
        <v>320</v>
      </c>
      <c r="C152" t="s">
        <v>308</v>
      </c>
      <c r="D152" t="s">
        <v>321</v>
      </c>
      <c r="E152">
        <v>-21.2</v>
      </c>
      <c r="F152" s="4">
        <f t="shared" si="4"/>
        <v>0.25757575757575757</v>
      </c>
      <c r="G152">
        <f t="shared" si="5"/>
        <v>2</v>
      </c>
    </row>
    <row r="153" spans="1:7" x14ac:dyDescent="0.25">
      <c r="A153" t="s">
        <v>593</v>
      </c>
      <c r="B153" t="s">
        <v>322</v>
      </c>
      <c r="C153" t="s">
        <v>308</v>
      </c>
      <c r="D153" t="s">
        <v>323</v>
      </c>
      <c r="E153">
        <v>-26.6</v>
      </c>
      <c r="F153" s="4">
        <f t="shared" si="4"/>
        <v>6.4393939393939392E-2</v>
      </c>
      <c r="G153">
        <f t="shared" si="5"/>
        <v>1</v>
      </c>
    </row>
    <row r="154" spans="1:7" x14ac:dyDescent="0.25">
      <c r="A154" t="s">
        <v>593</v>
      </c>
      <c r="B154" t="s">
        <v>357</v>
      </c>
      <c r="C154" t="s">
        <v>325</v>
      </c>
      <c r="D154" t="s">
        <v>358</v>
      </c>
      <c r="E154">
        <v>-8.4</v>
      </c>
      <c r="F154" s="4">
        <f t="shared" si="4"/>
        <v>0.81818181818181823</v>
      </c>
      <c r="G154">
        <f t="shared" si="5"/>
        <v>5</v>
      </c>
    </row>
    <row r="155" spans="1:7" x14ac:dyDescent="0.25">
      <c r="A155" t="s">
        <v>593</v>
      </c>
      <c r="B155" t="s">
        <v>324</v>
      </c>
      <c r="C155" t="s">
        <v>325</v>
      </c>
      <c r="D155" t="s">
        <v>326</v>
      </c>
      <c r="E155">
        <v>11.7</v>
      </c>
      <c r="F155" s="4">
        <f t="shared" si="4"/>
        <v>1</v>
      </c>
      <c r="G155">
        <f t="shared" si="5"/>
        <v>5</v>
      </c>
    </row>
    <row r="156" spans="1:7" x14ac:dyDescent="0.25">
      <c r="A156" t="s">
        <v>593</v>
      </c>
      <c r="B156" t="s">
        <v>327</v>
      </c>
      <c r="C156" t="s">
        <v>325</v>
      </c>
      <c r="D156" t="s">
        <v>328</v>
      </c>
      <c r="E156">
        <v>-5.8</v>
      </c>
      <c r="F156" s="4">
        <f t="shared" si="4"/>
        <v>0.89962121212121215</v>
      </c>
      <c r="G156">
        <f t="shared" si="5"/>
        <v>5</v>
      </c>
    </row>
    <row r="157" spans="1:7" x14ac:dyDescent="0.25">
      <c r="A157" t="s">
        <v>593</v>
      </c>
      <c r="B157" t="s">
        <v>329</v>
      </c>
      <c r="C157" t="s">
        <v>325</v>
      </c>
      <c r="D157" t="s">
        <v>330</v>
      </c>
      <c r="E157">
        <v>-8.3000000000000007</v>
      </c>
      <c r="F157" s="4">
        <f t="shared" si="4"/>
        <v>0.82196969696969702</v>
      </c>
      <c r="G157">
        <f t="shared" si="5"/>
        <v>5</v>
      </c>
    </row>
    <row r="158" spans="1:7" x14ac:dyDescent="0.25">
      <c r="A158" t="s">
        <v>593</v>
      </c>
      <c r="B158" t="s">
        <v>331</v>
      </c>
      <c r="C158" t="s">
        <v>325</v>
      </c>
      <c r="D158" t="s">
        <v>332</v>
      </c>
      <c r="E158">
        <v>-0.5</v>
      </c>
      <c r="F158" s="4">
        <f t="shared" si="4"/>
        <v>0.97727272727272729</v>
      </c>
      <c r="G158">
        <f t="shared" si="5"/>
        <v>5</v>
      </c>
    </row>
    <row r="159" spans="1:7" x14ac:dyDescent="0.25">
      <c r="A159" t="s">
        <v>593</v>
      </c>
      <c r="B159" t="s">
        <v>367</v>
      </c>
      <c r="C159" t="s">
        <v>325</v>
      </c>
      <c r="D159" t="s">
        <v>368</v>
      </c>
      <c r="E159">
        <v>-6.1</v>
      </c>
      <c r="F159" s="4">
        <f t="shared" si="4"/>
        <v>0.89015151515151514</v>
      </c>
      <c r="G159">
        <f t="shared" si="5"/>
        <v>5</v>
      </c>
    </row>
    <row r="160" spans="1:7" x14ac:dyDescent="0.25">
      <c r="A160" t="s">
        <v>593</v>
      </c>
      <c r="B160" t="s">
        <v>333</v>
      </c>
      <c r="C160" t="s">
        <v>325</v>
      </c>
      <c r="D160" t="s">
        <v>334</v>
      </c>
      <c r="E160">
        <v>-14</v>
      </c>
      <c r="F160" s="4">
        <f t="shared" si="4"/>
        <v>0.61742424242424243</v>
      </c>
      <c r="G160">
        <f t="shared" si="5"/>
        <v>4</v>
      </c>
    </row>
    <row r="161" spans="1:7" x14ac:dyDescent="0.25">
      <c r="A161" t="s">
        <v>593</v>
      </c>
      <c r="B161" t="s">
        <v>335</v>
      </c>
      <c r="C161" t="s">
        <v>325</v>
      </c>
      <c r="D161" t="s">
        <v>336</v>
      </c>
      <c r="E161">
        <v>1.2</v>
      </c>
      <c r="F161" s="4">
        <f t="shared" si="4"/>
        <v>0.98863636363636365</v>
      </c>
      <c r="G161">
        <f t="shared" si="5"/>
        <v>5</v>
      </c>
    </row>
    <row r="162" spans="1:7" x14ac:dyDescent="0.25">
      <c r="A162" t="s">
        <v>593</v>
      </c>
      <c r="B162" t="s">
        <v>337</v>
      </c>
      <c r="C162" t="s">
        <v>325</v>
      </c>
      <c r="D162" t="s">
        <v>338</v>
      </c>
      <c r="E162">
        <v>-9.6</v>
      </c>
      <c r="F162" s="4">
        <f t="shared" si="4"/>
        <v>0.7992424242424242</v>
      </c>
      <c r="G162">
        <f t="shared" si="5"/>
        <v>4</v>
      </c>
    </row>
    <row r="163" spans="1:7" x14ac:dyDescent="0.25">
      <c r="A163" t="s">
        <v>593</v>
      </c>
      <c r="B163" t="s">
        <v>355</v>
      </c>
      <c r="C163" t="s">
        <v>325</v>
      </c>
      <c r="D163" t="s">
        <v>356</v>
      </c>
      <c r="E163">
        <v>-14.9</v>
      </c>
      <c r="F163" s="4">
        <f t="shared" si="4"/>
        <v>0.58143939393939392</v>
      </c>
      <c r="G163">
        <f t="shared" si="5"/>
        <v>3</v>
      </c>
    </row>
    <row r="164" spans="1:7" x14ac:dyDescent="0.25">
      <c r="A164" t="s">
        <v>593</v>
      </c>
      <c r="B164" t="s">
        <v>339</v>
      </c>
      <c r="C164" t="s">
        <v>325</v>
      </c>
      <c r="D164" t="s">
        <v>340</v>
      </c>
      <c r="E164">
        <v>-1.8</v>
      </c>
      <c r="F164" s="4">
        <f t="shared" si="4"/>
        <v>0.95454545454545459</v>
      </c>
      <c r="G164">
        <f t="shared" si="5"/>
        <v>5</v>
      </c>
    </row>
    <row r="165" spans="1:7" x14ac:dyDescent="0.25">
      <c r="A165" t="s">
        <v>593</v>
      </c>
      <c r="B165" t="s">
        <v>341</v>
      </c>
      <c r="C165" t="s">
        <v>325</v>
      </c>
      <c r="D165" t="s">
        <v>342</v>
      </c>
      <c r="E165">
        <v>-18.8</v>
      </c>
      <c r="F165" s="4">
        <f t="shared" si="4"/>
        <v>0.35984848484848486</v>
      </c>
      <c r="G165">
        <f t="shared" si="5"/>
        <v>2</v>
      </c>
    </row>
    <row r="166" spans="1:7" x14ac:dyDescent="0.25">
      <c r="A166" t="s">
        <v>593</v>
      </c>
      <c r="B166" t="s">
        <v>343</v>
      </c>
      <c r="C166" t="s">
        <v>325</v>
      </c>
      <c r="D166" t="s">
        <v>344</v>
      </c>
      <c r="E166">
        <v>-13.5</v>
      </c>
      <c r="F166" s="4">
        <f t="shared" si="4"/>
        <v>0.64583333333333337</v>
      </c>
      <c r="G166">
        <f t="shared" si="5"/>
        <v>4</v>
      </c>
    </row>
    <row r="167" spans="1:7" x14ac:dyDescent="0.25">
      <c r="A167" t="s">
        <v>593</v>
      </c>
      <c r="B167" t="s">
        <v>345</v>
      </c>
      <c r="C167" t="s">
        <v>325</v>
      </c>
      <c r="D167" t="s">
        <v>346</v>
      </c>
      <c r="E167">
        <v>-0.1</v>
      </c>
      <c r="F167" s="4">
        <f t="shared" si="4"/>
        <v>0.98106060606060608</v>
      </c>
      <c r="G167">
        <f t="shared" si="5"/>
        <v>5</v>
      </c>
    </row>
    <row r="168" spans="1:7" x14ac:dyDescent="0.25">
      <c r="A168" t="s">
        <v>593</v>
      </c>
      <c r="B168" t="s">
        <v>361</v>
      </c>
      <c r="C168" t="s">
        <v>325</v>
      </c>
      <c r="D168" t="s">
        <v>362</v>
      </c>
      <c r="E168">
        <v>-8</v>
      </c>
      <c r="F168" s="4">
        <f t="shared" si="4"/>
        <v>0.84280303030303028</v>
      </c>
      <c r="G168">
        <f t="shared" si="5"/>
        <v>5</v>
      </c>
    </row>
    <row r="169" spans="1:7" x14ac:dyDescent="0.25">
      <c r="A169" t="s">
        <v>593</v>
      </c>
      <c r="B169" t="s">
        <v>359</v>
      </c>
      <c r="C169" t="s">
        <v>325</v>
      </c>
      <c r="D169" t="s">
        <v>360</v>
      </c>
      <c r="E169">
        <v>-12.2</v>
      </c>
      <c r="F169" s="4">
        <f t="shared" si="4"/>
        <v>0.70265151515151514</v>
      </c>
      <c r="G169">
        <f t="shared" si="5"/>
        <v>4</v>
      </c>
    </row>
    <row r="170" spans="1:7" x14ac:dyDescent="0.25">
      <c r="A170" t="s">
        <v>593</v>
      </c>
      <c r="B170" t="s">
        <v>347</v>
      </c>
      <c r="C170" t="s">
        <v>325</v>
      </c>
      <c r="D170" t="s">
        <v>348</v>
      </c>
      <c r="E170">
        <v>-5.8</v>
      </c>
      <c r="F170" s="4">
        <f t="shared" si="4"/>
        <v>0.89962121212121215</v>
      </c>
      <c r="G170">
        <f t="shared" si="5"/>
        <v>5</v>
      </c>
    </row>
    <row r="171" spans="1:7" x14ac:dyDescent="0.25">
      <c r="A171" t="s">
        <v>593</v>
      </c>
      <c r="B171" t="s">
        <v>349</v>
      </c>
      <c r="C171" t="s">
        <v>325</v>
      </c>
      <c r="D171" t="s">
        <v>350</v>
      </c>
      <c r="E171">
        <v>-8.5</v>
      </c>
      <c r="F171" s="4">
        <f t="shared" si="4"/>
        <v>0.81439393939393945</v>
      </c>
      <c r="G171">
        <f t="shared" si="5"/>
        <v>5</v>
      </c>
    </row>
    <row r="172" spans="1:7" x14ac:dyDescent="0.25">
      <c r="A172" t="s">
        <v>593</v>
      </c>
      <c r="B172" t="s">
        <v>351</v>
      </c>
      <c r="C172" t="s">
        <v>325</v>
      </c>
      <c r="D172" t="s">
        <v>352</v>
      </c>
      <c r="E172">
        <v>-13.1</v>
      </c>
      <c r="F172" s="4">
        <f t="shared" si="4"/>
        <v>0.66856060606060608</v>
      </c>
      <c r="G172">
        <f t="shared" si="5"/>
        <v>4</v>
      </c>
    </row>
    <row r="173" spans="1:7" x14ac:dyDescent="0.25">
      <c r="A173" t="s">
        <v>593</v>
      </c>
      <c r="B173" t="s">
        <v>353</v>
      </c>
      <c r="C173" t="s">
        <v>325</v>
      </c>
      <c r="D173" t="s">
        <v>354</v>
      </c>
      <c r="E173">
        <v>-7.2</v>
      </c>
      <c r="F173" s="4">
        <f t="shared" si="4"/>
        <v>0.86931818181818177</v>
      </c>
      <c r="G173">
        <f t="shared" si="5"/>
        <v>5</v>
      </c>
    </row>
    <row r="174" spans="1:7" x14ac:dyDescent="0.25">
      <c r="A174" t="s">
        <v>593</v>
      </c>
      <c r="B174" t="s">
        <v>363</v>
      </c>
      <c r="C174" t="s">
        <v>325</v>
      </c>
      <c r="D174" t="s">
        <v>364</v>
      </c>
      <c r="E174">
        <v>-7.2</v>
      </c>
      <c r="F174" s="4">
        <f t="shared" si="4"/>
        <v>0.86931818181818177</v>
      </c>
      <c r="G174">
        <f t="shared" si="5"/>
        <v>5</v>
      </c>
    </row>
    <row r="175" spans="1:7" x14ac:dyDescent="0.25">
      <c r="A175" t="s">
        <v>593</v>
      </c>
      <c r="B175" t="s">
        <v>365</v>
      </c>
      <c r="C175" t="s">
        <v>325</v>
      </c>
      <c r="D175" t="s">
        <v>366</v>
      </c>
      <c r="E175">
        <v>-1.2</v>
      </c>
      <c r="F175" s="4">
        <f t="shared" si="4"/>
        <v>0.96590909090909094</v>
      </c>
      <c r="G175">
        <f t="shared" si="5"/>
        <v>5</v>
      </c>
    </row>
    <row r="176" spans="1:7" x14ac:dyDescent="0.25">
      <c r="A176" t="s">
        <v>593</v>
      </c>
      <c r="B176" t="s">
        <v>384</v>
      </c>
      <c r="C176" t="s">
        <v>370</v>
      </c>
      <c r="D176" t="s">
        <v>385</v>
      </c>
      <c r="E176">
        <v>-22.1</v>
      </c>
      <c r="F176" s="4">
        <f t="shared" si="4"/>
        <v>0.21401515151515152</v>
      </c>
      <c r="G176">
        <f t="shared" si="5"/>
        <v>2</v>
      </c>
    </row>
    <row r="177" spans="1:7" x14ac:dyDescent="0.25">
      <c r="A177" t="s">
        <v>593</v>
      </c>
      <c r="B177" t="s">
        <v>369</v>
      </c>
      <c r="C177" t="s">
        <v>370</v>
      </c>
      <c r="D177" t="s">
        <v>371</v>
      </c>
      <c r="E177">
        <v>-14.5</v>
      </c>
      <c r="F177" s="4">
        <f t="shared" si="4"/>
        <v>0.59848484848484851</v>
      </c>
      <c r="G177">
        <f t="shared" si="5"/>
        <v>3</v>
      </c>
    </row>
    <row r="178" spans="1:7" x14ac:dyDescent="0.25">
      <c r="A178" t="s">
        <v>593</v>
      </c>
      <c r="B178" t="s">
        <v>372</v>
      </c>
      <c r="C178" t="s">
        <v>370</v>
      </c>
      <c r="D178" t="s">
        <v>373</v>
      </c>
      <c r="E178">
        <v>-25.7</v>
      </c>
      <c r="F178" s="4">
        <f t="shared" si="4"/>
        <v>9.4696969696969696E-2</v>
      </c>
      <c r="G178">
        <f t="shared" si="5"/>
        <v>1</v>
      </c>
    </row>
    <row r="179" spans="1:7" x14ac:dyDescent="0.25">
      <c r="A179" t="s">
        <v>593</v>
      </c>
      <c r="B179" t="s">
        <v>376</v>
      </c>
      <c r="C179" t="s">
        <v>370</v>
      </c>
      <c r="D179" t="s">
        <v>377</v>
      </c>
      <c r="E179">
        <v>-13</v>
      </c>
      <c r="F179" s="4">
        <f t="shared" si="4"/>
        <v>0.67613636363636365</v>
      </c>
      <c r="G179">
        <f t="shared" si="5"/>
        <v>4</v>
      </c>
    </row>
    <row r="180" spans="1:7" x14ac:dyDescent="0.25">
      <c r="A180" t="s">
        <v>593</v>
      </c>
      <c r="B180" t="s">
        <v>378</v>
      </c>
      <c r="C180" t="s">
        <v>370</v>
      </c>
      <c r="D180" t="s">
        <v>379</v>
      </c>
      <c r="E180">
        <v>-19.7</v>
      </c>
      <c r="F180" s="4">
        <f t="shared" si="4"/>
        <v>0.31628787878787878</v>
      </c>
      <c r="G180">
        <f t="shared" si="5"/>
        <v>2</v>
      </c>
    </row>
    <row r="181" spans="1:7" x14ac:dyDescent="0.25">
      <c r="A181" t="s">
        <v>593</v>
      </c>
      <c r="B181" t="s">
        <v>380</v>
      </c>
      <c r="C181" t="s">
        <v>370</v>
      </c>
      <c r="D181" t="s">
        <v>381</v>
      </c>
      <c r="E181">
        <v>-13.7</v>
      </c>
      <c r="F181" s="4">
        <f t="shared" si="4"/>
        <v>0.63446969696969702</v>
      </c>
      <c r="G181">
        <f t="shared" si="5"/>
        <v>4</v>
      </c>
    </row>
    <row r="182" spans="1:7" x14ac:dyDescent="0.25">
      <c r="A182" t="s">
        <v>593</v>
      </c>
      <c r="B182" t="s">
        <v>382</v>
      </c>
      <c r="C182" t="s">
        <v>370</v>
      </c>
      <c r="D182" t="s">
        <v>383</v>
      </c>
      <c r="E182">
        <v>-12.9</v>
      </c>
      <c r="F182" s="4">
        <f t="shared" si="4"/>
        <v>0.68181818181818177</v>
      </c>
      <c r="G182">
        <f t="shared" si="5"/>
        <v>4</v>
      </c>
    </row>
    <row r="183" spans="1:7" x14ac:dyDescent="0.25">
      <c r="A183" t="s">
        <v>593</v>
      </c>
      <c r="B183" t="s">
        <v>386</v>
      </c>
      <c r="C183" t="s">
        <v>370</v>
      </c>
      <c r="D183" t="s">
        <v>387</v>
      </c>
      <c r="E183">
        <v>-17.899999999999999</v>
      </c>
      <c r="F183" s="4">
        <f t="shared" si="4"/>
        <v>0.41477272727272729</v>
      </c>
      <c r="G183">
        <f t="shared" si="5"/>
        <v>3</v>
      </c>
    </row>
    <row r="184" spans="1:7" x14ac:dyDescent="0.25">
      <c r="A184" t="s">
        <v>593</v>
      </c>
      <c r="B184" t="s">
        <v>374</v>
      </c>
      <c r="C184" t="s">
        <v>370</v>
      </c>
      <c r="D184" t="s">
        <v>375</v>
      </c>
      <c r="E184">
        <v>-9.1</v>
      </c>
      <c r="F184" s="4">
        <f t="shared" si="4"/>
        <v>0.81060606060606055</v>
      </c>
      <c r="G184">
        <f t="shared" si="5"/>
        <v>5</v>
      </c>
    </row>
    <row r="185" spans="1:7" x14ac:dyDescent="0.25">
      <c r="A185" t="s">
        <v>593</v>
      </c>
      <c r="B185" t="s">
        <v>388</v>
      </c>
      <c r="C185" t="s">
        <v>370</v>
      </c>
      <c r="D185" t="s">
        <v>389</v>
      </c>
      <c r="E185">
        <v>-15.5</v>
      </c>
      <c r="F185" s="4">
        <f t="shared" si="4"/>
        <v>0.55492424242424243</v>
      </c>
      <c r="G185">
        <f t="shared" si="5"/>
        <v>3</v>
      </c>
    </row>
    <row r="186" spans="1:7" x14ac:dyDescent="0.25">
      <c r="A186" t="s">
        <v>593</v>
      </c>
      <c r="B186" t="s">
        <v>390</v>
      </c>
      <c r="C186" t="s">
        <v>391</v>
      </c>
      <c r="D186" t="s">
        <v>392</v>
      </c>
      <c r="E186">
        <v>-25</v>
      </c>
      <c r="F186" s="4">
        <f t="shared" si="4"/>
        <v>0.10984848484848485</v>
      </c>
      <c r="G186">
        <f t="shared" si="5"/>
        <v>1</v>
      </c>
    </row>
    <row r="187" spans="1:7" x14ac:dyDescent="0.25">
      <c r="A187" t="s">
        <v>593</v>
      </c>
      <c r="B187" t="s">
        <v>393</v>
      </c>
      <c r="C187" t="s">
        <v>391</v>
      </c>
      <c r="D187" t="s">
        <v>394</v>
      </c>
      <c r="E187">
        <v>-18.899999999999999</v>
      </c>
      <c r="F187" s="4">
        <f t="shared" si="4"/>
        <v>0.34848484848484851</v>
      </c>
      <c r="G187">
        <f t="shared" si="5"/>
        <v>2</v>
      </c>
    </row>
    <row r="188" spans="1:7" x14ac:dyDescent="0.25">
      <c r="A188" t="s">
        <v>593</v>
      </c>
      <c r="B188" t="s">
        <v>395</v>
      </c>
      <c r="C188" t="s">
        <v>391</v>
      </c>
      <c r="D188" t="s">
        <v>396</v>
      </c>
      <c r="E188">
        <v>-14.4</v>
      </c>
      <c r="F188" s="4">
        <f t="shared" si="4"/>
        <v>0.60416666666666663</v>
      </c>
      <c r="G188">
        <f t="shared" si="5"/>
        <v>4</v>
      </c>
    </row>
    <row r="189" spans="1:7" x14ac:dyDescent="0.25">
      <c r="A189" t="s">
        <v>593</v>
      </c>
      <c r="B189" t="s">
        <v>397</v>
      </c>
      <c r="C189" t="s">
        <v>391</v>
      </c>
      <c r="D189" t="s">
        <v>398</v>
      </c>
      <c r="E189">
        <v>-22.1</v>
      </c>
      <c r="F189" s="4">
        <f t="shared" si="4"/>
        <v>0.21401515151515152</v>
      </c>
      <c r="G189">
        <f t="shared" si="5"/>
        <v>2</v>
      </c>
    </row>
    <row r="190" spans="1:7" x14ac:dyDescent="0.25">
      <c r="A190" t="s">
        <v>593</v>
      </c>
      <c r="B190" t="s">
        <v>399</v>
      </c>
      <c r="C190" t="s">
        <v>391</v>
      </c>
      <c r="D190" t="s">
        <v>400</v>
      </c>
      <c r="E190">
        <v>-18.7</v>
      </c>
      <c r="F190" s="4">
        <f t="shared" si="4"/>
        <v>0.37121212121212122</v>
      </c>
      <c r="G190">
        <f t="shared" si="5"/>
        <v>2</v>
      </c>
    </row>
    <row r="191" spans="1:7" x14ac:dyDescent="0.25">
      <c r="A191" t="s">
        <v>593</v>
      </c>
      <c r="B191" t="s">
        <v>401</v>
      </c>
      <c r="C191" t="s">
        <v>391</v>
      </c>
      <c r="D191" t="s">
        <v>402</v>
      </c>
      <c r="E191">
        <v>-16</v>
      </c>
      <c r="F191" s="4">
        <f t="shared" si="4"/>
        <v>0.51136363636363635</v>
      </c>
      <c r="G191">
        <f t="shared" si="5"/>
        <v>3</v>
      </c>
    </row>
    <row r="192" spans="1:7" x14ac:dyDescent="0.25">
      <c r="A192" t="s">
        <v>593</v>
      </c>
      <c r="B192" t="s">
        <v>403</v>
      </c>
      <c r="C192" t="s">
        <v>391</v>
      </c>
      <c r="D192" t="s">
        <v>404</v>
      </c>
      <c r="E192">
        <v>-20.8</v>
      </c>
      <c r="F192" s="4">
        <f t="shared" si="4"/>
        <v>0.2746212121212121</v>
      </c>
      <c r="G192">
        <f t="shared" si="5"/>
        <v>2</v>
      </c>
    </row>
    <row r="193" spans="1:7" x14ac:dyDescent="0.25">
      <c r="A193" t="s">
        <v>593</v>
      </c>
      <c r="B193" t="s">
        <v>405</v>
      </c>
      <c r="C193" t="s">
        <v>406</v>
      </c>
      <c r="D193" t="s">
        <v>407</v>
      </c>
      <c r="E193">
        <v>-17.899999999999999</v>
      </c>
      <c r="F193" s="4">
        <f t="shared" si="4"/>
        <v>0.41477272727272729</v>
      </c>
      <c r="G193">
        <f t="shared" si="5"/>
        <v>3</v>
      </c>
    </row>
    <row r="194" spans="1:7" x14ac:dyDescent="0.25">
      <c r="A194" t="s">
        <v>593</v>
      </c>
      <c r="B194" t="s">
        <v>408</v>
      </c>
      <c r="C194" t="s">
        <v>406</v>
      </c>
      <c r="D194" t="s">
        <v>409</v>
      </c>
      <c r="E194">
        <v>-21.6</v>
      </c>
      <c r="F194" s="4">
        <f t="shared" si="4"/>
        <v>0.23863636363636365</v>
      </c>
      <c r="G194">
        <f t="shared" si="5"/>
        <v>2</v>
      </c>
    </row>
    <row r="195" spans="1:7" x14ac:dyDescent="0.25">
      <c r="A195" t="s">
        <v>593</v>
      </c>
      <c r="B195" t="s">
        <v>410</v>
      </c>
      <c r="C195" t="s">
        <v>406</v>
      </c>
      <c r="D195" t="s">
        <v>411</v>
      </c>
      <c r="E195">
        <v>-9.9</v>
      </c>
      <c r="F195" s="4">
        <f t="shared" ref="F195:F258" si="6">_xlfn.RANK.AVG(E195,E$2:E$266,1)/COUNT(E$2:E$266)</f>
        <v>0.78598484848484851</v>
      </c>
      <c r="G195">
        <f t="shared" ref="G195:G258" si="7">FLOOR((F195+0.1999999999)/0.2,1)</f>
        <v>4</v>
      </c>
    </row>
    <row r="196" spans="1:7" x14ac:dyDescent="0.25">
      <c r="A196" t="s">
        <v>593</v>
      </c>
      <c r="B196" t="s">
        <v>412</v>
      </c>
      <c r="C196" t="s">
        <v>406</v>
      </c>
      <c r="D196" t="s">
        <v>413</v>
      </c>
      <c r="E196">
        <v>-3.6</v>
      </c>
      <c r="F196" s="4">
        <f t="shared" si="6"/>
        <v>0.92803030303030298</v>
      </c>
      <c r="G196">
        <f t="shared" si="7"/>
        <v>5</v>
      </c>
    </row>
    <row r="197" spans="1:7" x14ac:dyDescent="0.25">
      <c r="A197" t="s">
        <v>593</v>
      </c>
      <c r="B197" t="s">
        <v>414</v>
      </c>
      <c r="C197" t="s">
        <v>415</v>
      </c>
      <c r="D197" t="s">
        <v>416</v>
      </c>
      <c r="E197">
        <v>-32.9</v>
      </c>
      <c r="F197" s="4">
        <f t="shared" si="6"/>
        <v>2.6515151515151516E-2</v>
      </c>
      <c r="G197">
        <f t="shared" si="7"/>
        <v>1</v>
      </c>
    </row>
    <row r="198" spans="1:7" x14ac:dyDescent="0.25">
      <c r="A198" t="s">
        <v>593</v>
      </c>
      <c r="B198" t="s">
        <v>417</v>
      </c>
      <c r="C198" t="s">
        <v>415</v>
      </c>
      <c r="D198" t="s">
        <v>418</v>
      </c>
      <c r="E198">
        <v>-31.5</v>
      </c>
      <c r="F198" s="4">
        <f t="shared" si="6"/>
        <v>3.0303030303030304E-2</v>
      </c>
      <c r="G198">
        <f t="shared" si="7"/>
        <v>1</v>
      </c>
    </row>
    <row r="199" spans="1:7" x14ac:dyDescent="0.25">
      <c r="A199" t="s">
        <v>593</v>
      </c>
      <c r="B199" t="s">
        <v>419</v>
      </c>
      <c r="C199" t="s">
        <v>415</v>
      </c>
      <c r="D199" t="s">
        <v>420</v>
      </c>
      <c r="E199">
        <v>-25</v>
      </c>
      <c r="F199" s="4">
        <f t="shared" si="6"/>
        <v>0.10984848484848485</v>
      </c>
      <c r="G199">
        <f t="shared" si="7"/>
        <v>1</v>
      </c>
    </row>
    <row r="200" spans="1:7" x14ac:dyDescent="0.25">
      <c r="A200" t="s">
        <v>593</v>
      </c>
      <c r="B200" t="s">
        <v>421</v>
      </c>
      <c r="C200" t="s">
        <v>415</v>
      </c>
      <c r="D200" t="s">
        <v>422</v>
      </c>
      <c r="E200">
        <v>-17.600000000000001</v>
      </c>
      <c r="F200" s="4">
        <f t="shared" si="6"/>
        <v>0.42992424242424243</v>
      </c>
      <c r="G200">
        <f t="shared" si="7"/>
        <v>3</v>
      </c>
    </row>
    <row r="201" spans="1:7" x14ac:dyDescent="0.25">
      <c r="A201" t="s">
        <v>593</v>
      </c>
      <c r="B201" t="s">
        <v>423</v>
      </c>
      <c r="C201" t="s">
        <v>415</v>
      </c>
      <c r="D201" t="s">
        <v>424</v>
      </c>
      <c r="E201">
        <v>-20.7</v>
      </c>
      <c r="F201" s="4">
        <f t="shared" si="6"/>
        <v>0.28030303030303028</v>
      </c>
      <c r="G201">
        <f t="shared" si="7"/>
        <v>2</v>
      </c>
    </row>
    <row r="202" spans="1:7" x14ac:dyDescent="0.25">
      <c r="A202" t="s">
        <v>593</v>
      </c>
      <c r="B202" t="s">
        <v>425</v>
      </c>
      <c r="C202" t="s">
        <v>415</v>
      </c>
      <c r="D202" t="s">
        <v>426</v>
      </c>
      <c r="E202">
        <v>-18</v>
      </c>
      <c r="F202" s="4">
        <f t="shared" si="6"/>
        <v>0.40530303030303028</v>
      </c>
      <c r="G202">
        <f t="shared" si="7"/>
        <v>3</v>
      </c>
    </row>
    <row r="203" spans="1:7" x14ac:dyDescent="0.25">
      <c r="A203" t="s">
        <v>593</v>
      </c>
      <c r="B203" t="s">
        <v>427</v>
      </c>
      <c r="C203" t="s">
        <v>415</v>
      </c>
      <c r="D203" t="s">
        <v>428</v>
      </c>
      <c r="E203">
        <v>-29.7</v>
      </c>
      <c r="F203" s="4">
        <f t="shared" si="6"/>
        <v>4.924242424242424E-2</v>
      </c>
      <c r="G203">
        <f t="shared" si="7"/>
        <v>1</v>
      </c>
    </row>
    <row r="204" spans="1:7" x14ac:dyDescent="0.25">
      <c r="A204" t="s">
        <v>593</v>
      </c>
      <c r="B204" t="s">
        <v>429</v>
      </c>
      <c r="C204" t="s">
        <v>415</v>
      </c>
      <c r="D204" t="s">
        <v>430</v>
      </c>
      <c r="E204">
        <v>-13.9</v>
      </c>
      <c r="F204" s="4">
        <f t="shared" si="6"/>
        <v>0.62121212121212122</v>
      </c>
      <c r="G204">
        <f t="shared" si="7"/>
        <v>4</v>
      </c>
    </row>
    <row r="205" spans="1:7" x14ac:dyDescent="0.25">
      <c r="A205" t="s">
        <v>593</v>
      </c>
      <c r="B205" t="s">
        <v>431</v>
      </c>
      <c r="C205" t="s">
        <v>415</v>
      </c>
      <c r="D205" t="s">
        <v>432</v>
      </c>
      <c r="E205">
        <v>-18.7</v>
      </c>
      <c r="F205" s="4">
        <f t="shared" si="6"/>
        <v>0.37121212121212122</v>
      </c>
      <c r="G205">
        <f t="shared" si="7"/>
        <v>2</v>
      </c>
    </row>
    <row r="206" spans="1:7" x14ac:dyDescent="0.25">
      <c r="A206" t="s">
        <v>593</v>
      </c>
      <c r="B206" t="s">
        <v>433</v>
      </c>
      <c r="C206" t="s">
        <v>415</v>
      </c>
      <c r="D206" t="s">
        <v>434</v>
      </c>
      <c r="E206">
        <v>-23</v>
      </c>
      <c r="F206" s="4">
        <f t="shared" si="6"/>
        <v>0.17613636363636365</v>
      </c>
      <c r="G206">
        <f t="shared" si="7"/>
        <v>1</v>
      </c>
    </row>
    <row r="207" spans="1:7" x14ac:dyDescent="0.25">
      <c r="A207" t="s">
        <v>593</v>
      </c>
      <c r="B207" t="s">
        <v>435</v>
      </c>
      <c r="C207" t="s">
        <v>436</v>
      </c>
      <c r="D207" t="s">
        <v>437</v>
      </c>
      <c r="E207">
        <v>-1.3</v>
      </c>
      <c r="F207" s="4">
        <f t="shared" si="6"/>
        <v>0.96212121212121215</v>
      </c>
      <c r="G207">
        <f t="shared" si="7"/>
        <v>5</v>
      </c>
    </row>
    <row r="208" spans="1:7" x14ac:dyDescent="0.25">
      <c r="A208" t="s">
        <v>593</v>
      </c>
      <c r="B208" t="s">
        <v>438</v>
      </c>
      <c r="C208" t="s">
        <v>439</v>
      </c>
      <c r="D208" t="s">
        <v>440</v>
      </c>
      <c r="E208">
        <v>-16.3</v>
      </c>
      <c r="F208" s="4">
        <f t="shared" si="6"/>
        <v>0.49621212121212122</v>
      </c>
      <c r="G208">
        <f t="shared" si="7"/>
        <v>3</v>
      </c>
    </row>
    <row r="209" spans="1:7" x14ac:dyDescent="0.25">
      <c r="A209" t="s">
        <v>593</v>
      </c>
      <c r="B209" t="s">
        <v>457</v>
      </c>
      <c r="C209" t="s">
        <v>439</v>
      </c>
      <c r="D209" t="s">
        <v>458</v>
      </c>
      <c r="E209">
        <v>-13.8</v>
      </c>
      <c r="F209" s="4">
        <f t="shared" si="6"/>
        <v>0.62689393939393945</v>
      </c>
      <c r="G209">
        <f t="shared" si="7"/>
        <v>4</v>
      </c>
    </row>
    <row r="210" spans="1:7" x14ac:dyDescent="0.25">
      <c r="A210" t="s">
        <v>593</v>
      </c>
      <c r="B210" t="s">
        <v>441</v>
      </c>
      <c r="C210" t="s">
        <v>439</v>
      </c>
      <c r="D210" t="s">
        <v>442</v>
      </c>
      <c r="E210">
        <v>-18.100000000000001</v>
      </c>
      <c r="F210" s="4">
        <f t="shared" si="6"/>
        <v>0.39772727272727271</v>
      </c>
      <c r="G210">
        <f t="shared" si="7"/>
        <v>2</v>
      </c>
    </row>
    <row r="211" spans="1:7" x14ac:dyDescent="0.25">
      <c r="A211" t="s">
        <v>593</v>
      </c>
      <c r="B211" t="s">
        <v>443</v>
      </c>
      <c r="C211" t="s">
        <v>439</v>
      </c>
      <c r="D211" t="s">
        <v>444</v>
      </c>
      <c r="E211">
        <v>-9.5</v>
      </c>
      <c r="F211" s="4">
        <f t="shared" si="6"/>
        <v>0.80303030303030298</v>
      </c>
      <c r="G211">
        <f t="shared" si="7"/>
        <v>5</v>
      </c>
    </row>
    <row r="212" spans="1:7" x14ac:dyDescent="0.25">
      <c r="A212" t="s">
        <v>593</v>
      </c>
      <c r="B212" t="s">
        <v>445</v>
      </c>
      <c r="C212" t="s">
        <v>439</v>
      </c>
      <c r="D212" t="s">
        <v>446</v>
      </c>
      <c r="E212">
        <v>-1.8</v>
      </c>
      <c r="F212" s="4">
        <f t="shared" si="6"/>
        <v>0.95454545454545459</v>
      </c>
      <c r="G212">
        <f t="shared" si="7"/>
        <v>5</v>
      </c>
    </row>
    <row r="213" spans="1:7" x14ac:dyDescent="0.25">
      <c r="A213" t="s">
        <v>593</v>
      </c>
      <c r="B213" t="s">
        <v>459</v>
      </c>
      <c r="C213" t="s">
        <v>439</v>
      </c>
      <c r="D213" t="s">
        <v>460</v>
      </c>
      <c r="E213">
        <v>-3.5</v>
      </c>
      <c r="F213" s="4">
        <f t="shared" si="6"/>
        <v>0.93181818181818177</v>
      </c>
      <c r="G213">
        <f t="shared" si="7"/>
        <v>5</v>
      </c>
    </row>
    <row r="214" spans="1:7" x14ac:dyDescent="0.25">
      <c r="A214" t="s">
        <v>593</v>
      </c>
      <c r="B214" t="s">
        <v>447</v>
      </c>
      <c r="C214" t="s">
        <v>439</v>
      </c>
      <c r="D214" t="s">
        <v>448</v>
      </c>
      <c r="E214">
        <v>-18</v>
      </c>
      <c r="F214" s="4">
        <f t="shared" si="6"/>
        <v>0.40530303030303028</v>
      </c>
      <c r="G214">
        <f t="shared" si="7"/>
        <v>3</v>
      </c>
    </row>
    <row r="215" spans="1:7" x14ac:dyDescent="0.25">
      <c r="A215" t="s">
        <v>593</v>
      </c>
      <c r="B215" t="s">
        <v>449</v>
      </c>
      <c r="C215" t="s">
        <v>439</v>
      </c>
      <c r="D215" t="s">
        <v>450</v>
      </c>
      <c r="E215">
        <v>-11.2</v>
      </c>
      <c r="F215" s="4">
        <f t="shared" si="6"/>
        <v>0.72727272727272729</v>
      </c>
      <c r="G215">
        <f t="shared" si="7"/>
        <v>4</v>
      </c>
    </row>
    <row r="216" spans="1:7" x14ac:dyDescent="0.25">
      <c r="A216" t="s">
        <v>593</v>
      </c>
      <c r="B216" t="s">
        <v>451</v>
      </c>
      <c r="C216" t="s">
        <v>439</v>
      </c>
      <c r="D216" t="s">
        <v>452</v>
      </c>
      <c r="E216">
        <v>-17.399999999999999</v>
      </c>
      <c r="F216" s="4">
        <f t="shared" si="6"/>
        <v>0.44886363636363635</v>
      </c>
      <c r="G216">
        <f t="shared" si="7"/>
        <v>3</v>
      </c>
    </row>
    <row r="217" spans="1:7" x14ac:dyDescent="0.25">
      <c r="A217" t="s">
        <v>593</v>
      </c>
      <c r="B217" t="s">
        <v>453</v>
      </c>
      <c r="C217" t="s">
        <v>439</v>
      </c>
      <c r="D217" t="s">
        <v>454</v>
      </c>
      <c r="E217">
        <v>-9.9</v>
      </c>
      <c r="F217" s="4">
        <f t="shared" si="6"/>
        <v>0.78598484848484851</v>
      </c>
      <c r="G217">
        <f t="shared" si="7"/>
        <v>4</v>
      </c>
    </row>
    <row r="218" spans="1:7" x14ac:dyDescent="0.25">
      <c r="A218" t="s">
        <v>593</v>
      </c>
      <c r="B218" t="s">
        <v>455</v>
      </c>
      <c r="C218" t="s">
        <v>439</v>
      </c>
      <c r="D218" t="s">
        <v>456</v>
      </c>
      <c r="E218">
        <v>-16.2</v>
      </c>
      <c r="F218" s="4">
        <f t="shared" si="6"/>
        <v>0.50189393939393945</v>
      </c>
      <c r="G218">
        <f t="shared" si="7"/>
        <v>3</v>
      </c>
    </row>
    <row r="219" spans="1:7" x14ac:dyDescent="0.25">
      <c r="A219" t="s">
        <v>593</v>
      </c>
      <c r="B219" t="s">
        <v>461</v>
      </c>
      <c r="C219" t="s">
        <v>462</v>
      </c>
      <c r="D219" t="s">
        <v>463</v>
      </c>
      <c r="E219">
        <v>-26.4</v>
      </c>
      <c r="F219" s="4">
        <f t="shared" si="6"/>
        <v>7.0075757575757569E-2</v>
      </c>
      <c r="G219">
        <f t="shared" si="7"/>
        <v>1</v>
      </c>
    </row>
    <row r="220" spans="1:7" x14ac:dyDescent="0.25">
      <c r="A220" t="s">
        <v>593</v>
      </c>
      <c r="B220" t="s">
        <v>464</v>
      </c>
      <c r="C220" t="s">
        <v>462</v>
      </c>
      <c r="D220" t="s">
        <v>465</v>
      </c>
      <c r="E220">
        <v>-26.1</v>
      </c>
      <c r="F220" s="4">
        <f t="shared" si="6"/>
        <v>8.5227272727272721E-2</v>
      </c>
      <c r="G220">
        <f t="shared" si="7"/>
        <v>1</v>
      </c>
    </row>
    <row r="221" spans="1:7" x14ac:dyDescent="0.25">
      <c r="A221" t="s">
        <v>593</v>
      </c>
      <c r="B221" t="s">
        <v>466</v>
      </c>
      <c r="C221" t="s">
        <v>462</v>
      </c>
      <c r="D221" t="s">
        <v>467</v>
      </c>
      <c r="E221">
        <v>-17.7</v>
      </c>
      <c r="F221" s="4">
        <f t="shared" si="6"/>
        <v>0.42045454545454547</v>
      </c>
      <c r="G221">
        <f t="shared" si="7"/>
        <v>3</v>
      </c>
    </row>
    <row r="222" spans="1:7" x14ac:dyDescent="0.25">
      <c r="A222" t="s">
        <v>593</v>
      </c>
      <c r="B222" t="s">
        <v>468</v>
      </c>
      <c r="C222" t="s">
        <v>462</v>
      </c>
      <c r="D222" t="s">
        <v>469</v>
      </c>
      <c r="E222">
        <v>-20.6</v>
      </c>
      <c r="F222" s="4">
        <f t="shared" si="6"/>
        <v>0.28598484848484851</v>
      </c>
      <c r="G222">
        <f t="shared" si="7"/>
        <v>2</v>
      </c>
    </row>
    <row r="223" spans="1:7" x14ac:dyDescent="0.25">
      <c r="A223" t="s">
        <v>593</v>
      </c>
      <c r="B223" t="s">
        <v>470</v>
      </c>
      <c r="C223" t="s">
        <v>462</v>
      </c>
      <c r="D223" t="s">
        <v>471</v>
      </c>
      <c r="E223">
        <v>-14.3</v>
      </c>
      <c r="F223" s="4">
        <f t="shared" si="6"/>
        <v>0.60984848484848486</v>
      </c>
      <c r="G223">
        <f t="shared" si="7"/>
        <v>4</v>
      </c>
    </row>
    <row r="224" spans="1:7" x14ac:dyDescent="0.25">
      <c r="A224" t="s">
        <v>593</v>
      </c>
      <c r="B224" t="s">
        <v>472</v>
      </c>
      <c r="C224" t="s">
        <v>473</v>
      </c>
      <c r="D224" t="s">
        <v>474</v>
      </c>
      <c r="E224">
        <v>-3.2</v>
      </c>
      <c r="F224" s="4">
        <f t="shared" si="6"/>
        <v>0.93560606060606055</v>
      </c>
      <c r="G224">
        <f t="shared" si="7"/>
        <v>5</v>
      </c>
    </row>
    <row r="225" spans="1:7" x14ac:dyDescent="0.25">
      <c r="A225" t="s">
        <v>593</v>
      </c>
      <c r="B225" t="s">
        <v>475</v>
      </c>
      <c r="C225" t="s">
        <v>473</v>
      </c>
      <c r="D225" t="s">
        <v>476</v>
      </c>
      <c r="E225">
        <v>-4.5</v>
      </c>
      <c r="F225" s="4">
        <f t="shared" si="6"/>
        <v>0.92045454545454541</v>
      </c>
      <c r="G225">
        <f t="shared" si="7"/>
        <v>5</v>
      </c>
    </row>
    <row r="226" spans="1:7" x14ac:dyDescent="0.25">
      <c r="A226" t="s">
        <v>593</v>
      </c>
      <c r="B226" t="s">
        <v>477</v>
      </c>
      <c r="C226" t="s">
        <v>473</v>
      </c>
      <c r="D226" t="s">
        <v>478</v>
      </c>
      <c r="E226">
        <v>-10.5</v>
      </c>
      <c r="F226" s="4">
        <f t="shared" si="6"/>
        <v>0.76136363636363635</v>
      </c>
      <c r="G226">
        <f t="shared" si="7"/>
        <v>4</v>
      </c>
    </row>
    <row r="227" spans="1:7" x14ac:dyDescent="0.25">
      <c r="A227" t="s">
        <v>593</v>
      </c>
      <c r="B227" t="s">
        <v>479</v>
      </c>
      <c r="C227" t="s">
        <v>473</v>
      </c>
      <c r="D227" t="s">
        <v>480</v>
      </c>
      <c r="E227">
        <v>-7.3</v>
      </c>
      <c r="F227" s="4">
        <f t="shared" si="6"/>
        <v>0.8617424242424242</v>
      </c>
      <c r="G227">
        <f t="shared" si="7"/>
        <v>5</v>
      </c>
    </row>
    <row r="228" spans="1:7" x14ac:dyDescent="0.25">
      <c r="A228" t="s">
        <v>593</v>
      </c>
      <c r="B228" t="s">
        <v>481</v>
      </c>
      <c r="C228" t="s">
        <v>473</v>
      </c>
      <c r="D228" t="s">
        <v>482</v>
      </c>
      <c r="E228">
        <v>-7</v>
      </c>
      <c r="F228" s="4">
        <f t="shared" si="6"/>
        <v>0.875</v>
      </c>
      <c r="G228">
        <f t="shared" si="7"/>
        <v>5</v>
      </c>
    </row>
    <row r="229" spans="1:7" x14ac:dyDescent="0.25">
      <c r="A229" t="s">
        <v>593</v>
      </c>
      <c r="B229" t="s">
        <v>483</v>
      </c>
      <c r="C229" t="s">
        <v>473</v>
      </c>
      <c r="D229" t="s">
        <v>484</v>
      </c>
      <c r="E229">
        <v>-16.7</v>
      </c>
      <c r="F229" s="4">
        <f t="shared" si="6"/>
        <v>0.47348484848484851</v>
      </c>
      <c r="G229">
        <f t="shared" si="7"/>
        <v>3</v>
      </c>
    </row>
    <row r="230" spans="1:7" x14ac:dyDescent="0.25">
      <c r="A230" t="s">
        <v>593</v>
      </c>
      <c r="B230" t="s">
        <v>485</v>
      </c>
      <c r="C230" t="s">
        <v>473</v>
      </c>
      <c r="D230" t="s">
        <v>486</v>
      </c>
      <c r="E230">
        <v>-24.3</v>
      </c>
      <c r="F230" s="4">
        <f t="shared" si="6"/>
        <v>0.13825757575757575</v>
      </c>
      <c r="G230">
        <f t="shared" si="7"/>
        <v>1</v>
      </c>
    </row>
    <row r="231" spans="1:7" x14ac:dyDescent="0.25">
      <c r="A231" t="s">
        <v>593</v>
      </c>
      <c r="B231" t="s">
        <v>489</v>
      </c>
      <c r="C231" t="s">
        <v>473</v>
      </c>
      <c r="D231" t="s">
        <v>490</v>
      </c>
      <c r="E231">
        <v>-17.2</v>
      </c>
      <c r="F231" s="4">
        <f t="shared" si="6"/>
        <v>0.45454545454545453</v>
      </c>
      <c r="G231">
        <f t="shared" si="7"/>
        <v>3</v>
      </c>
    </row>
    <row r="232" spans="1:7" x14ac:dyDescent="0.25">
      <c r="A232" t="s">
        <v>593</v>
      </c>
      <c r="B232" t="s">
        <v>487</v>
      </c>
      <c r="C232" t="s">
        <v>473</v>
      </c>
      <c r="D232" t="s">
        <v>488</v>
      </c>
      <c r="E232">
        <v>-19.100000000000001</v>
      </c>
      <c r="F232" s="4">
        <f t="shared" si="6"/>
        <v>0.33522727272727271</v>
      </c>
      <c r="G232">
        <f t="shared" si="7"/>
        <v>2</v>
      </c>
    </row>
    <row r="233" spans="1:7" x14ac:dyDescent="0.25">
      <c r="A233" t="s">
        <v>593</v>
      </c>
      <c r="B233" t="s">
        <v>491</v>
      </c>
      <c r="C233" t="s">
        <v>473</v>
      </c>
      <c r="D233" t="s">
        <v>492</v>
      </c>
      <c r="E233">
        <v>-15.2</v>
      </c>
      <c r="F233" s="4">
        <f t="shared" si="6"/>
        <v>0.57196969696969702</v>
      </c>
      <c r="G233">
        <f t="shared" si="7"/>
        <v>3</v>
      </c>
    </row>
    <row r="234" spans="1:7" x14ac:dyDescent="0.25">
      <c r="A234" t="s">
        <v>593</v>
      </c>
      <c r="B234" t="s">
        <v>493</v>
      </c>
      <c r="C234" t="s">
        <v>473</v>
      </c>
      <c r="D234" t="s">
        <v>494</v>
      </c>
      <c r="E234">
        <v>-20.6</v>
      </c>
      <c r="F234" s="4">
        <f t="shared" si="6"/>
        <v>0.28598484848484851</v>
      </c>
      <c r="G234">
        <f t="shared" si="7"/>
        <v>2</v>
      </c>
    </row>
    <row r="235" spans="1:7" x14ac:dyDescent="0.25">
      <c r="A235" t="s">
        <v>593</v>
      </c>
      <c r="B235" t="s">
        <v>495</v>
      </c>
      <c r="C235" t="s">
        <v>473</v>
      </c>
      <c r="D235" t="s">
        <v>496</v>
      </c>
      <c r="E235">
        <v>-10.199999999999999</v>
      </c>
      <c r="F235" s="4">
        <f t="shared" si="6"/>
        <v>0.77651515151515149</v>
      </c>
      <c r="G235">
        <f t="shared" si="7"/>
        <v>4</v>
      </c>
    </row>
    <row r="236" spans="1:7" x14ac:dyDescent="0.25">
      <c r="A236" t="s">
        <v>593</v>
      </c>
      <c r="B236" t="s">
        <v>497</v>
      </c>
      <c r="C236" t="s">
        <v>498</v>
      </c>
      <c r="D236" t="s">
        <v>499</v>
      </c>
      <c r="E236">
        <v>-23.5</v>
      </c>
      <c r="F236" s="4">
        <f t="shared" si="6"/>
        <v>0.16287878787878787</v>
      </c>
      <c r="G236">
        <f t="shared" si="7"/>
        <v>1</v>
      </c>
    </row>
    <row r="237" spans="1:7" x14ac:dyDescent="0.25">
      <c r="A237" t="s">
        <v>593</v>
      </c>
      <c r="B237" t="s">
        <v>500</v>
      </c>
      <c r="C237" t="s">
        <v>498</v>
      </c>
      <c r="D237" t="s">
        <v>501</v>
      </c>
      <c r="E237">
        <v>-43.1</v>
      </c>
      <c r="F237" s="4">
        <f t="shared" si="6"/>
        <v>3.787878787878788E-3</v>
      </c>
      <c r="G237">
        <f t="shared" si="7"/>
        <v>1</v>
      </c>
    </row>
    <row r="238" spans="1:7" x14ac:dyDescent="0.25">
      <c r="A238" t="s">
        <v>593</v>
      </c>
      <c r="B238" t="s">
        <v>502</v>
      </c>
      <c r="C238" t="s">
        <v>498</v>
      </c>
      <c r="D238" t="s">
        <v>503</v>
      </c>
      <c r="E238">
        <v>-28.8</v>
      </c>
      <c r="F238" s="4">
        <f t="shared" si="6"/>
        <v>5.3030303030303032E-2</v>
      </c>
      <c r="G238">
        <f t="shared" si="7"/>
        <v>1</v>
      </c>
    </row>
    <row r="239" spans="1:7" x14ac:dyDescent="0.25">
      <c r="A239" t="s">
        <v>593</v>
      </c>
      <c r="B239" t="s">
        <v>504</v>
      </c>
      <c r="C239" t="s">
        <v>498</v>
      </c>
      <c r="D239" t="s">
        <v>505</v>
      </c>
      <c r="E239">
        <v>-24.4</v>
      </c>
      <c r="F239" s="4">
        <f t="shared" si="6"/>
        <v>0.13068181818181818</v>
      </c>
      <c r="G239">
        <f t="shared" si="7"/>
        <v>1</v>
      </c>
    </row>
    <row r="240" spans="1:7" x14ac:dyDescent="0.25">
      <c r="A240" t="s">
        <v>593</v>
      </c>
      <c r="B240" t="s">
        <v>506</v>
      </c>
      <c r="C240" t="s">
        <v>498</v>
      </c>
      <c r="D240" t="s">
        <v>507</v>
      </c>
      <c r="E240">
        <v>-33</v>
      </c>
      <c r="F240" s="4">
        <f t="shared" si="6"/>
        <v>2.2727272727272728E-2</v>
      </c>
      <c r="G240">
        <f t="shared" si="7"/>
        <v>1</v>
      </c>
    </row>
    <row r="241" spans="1:7" x14ac:dyDescent="0.25">
      <c r="A241" t="s">
        <v>593</v>
      </c>
      <c r="B241" t="s">
        <v>508</v>
      </c>
      <c r="C241" t="s">
        <v>498</v>
      </c>
      <c r="D241" t="s">
        <v>509</v>
      </c>
      <c r="E241">
        <v>-26.2</v>
      </c>
      <c r="F241" s="4">
        <f t="shared" si="6"/>
        <v>7.7651515151515152E-2</v>
      </c>
      <c r="G241">
        <f t="shared" si="7"/>
        <v>1</v>
      </c>
    </row>
    <row r="242" spans="1:7" x14ac:dyDescent="0.25">
      <c r="A242" t="s">
        <v>593</v>
      </c>
      <c r="B242" t="s">
        <v>510</v>
      </c>
      <c r="C242" t="s">
        <v>498</v>
      </c>
      <c r="D242" t="s">
        <v>511</v>
      </c>
      <c r="E242">
        <v>-30.2</v>
      </c>
      <c r="F242" s="4">
        <f t="shared" si="6"/>
        <v>4.5454545454545456E-2</v>
      </c>
      <c r="G242">
        <f t="shared" si="7"/>
        <v>1</v>
      </c>
    </row>
    <row r="243" spans="1:7" x14ac:dyDescent="0.25">
      <c r="A243" t="s">
        <v>593</v>
      </c>
      <c r="B243" t="s">
        <v>512</v>
      </c>
      <c r="C243" t="s">
        <v>498</v>
      </c>
      <c r="D243" t="s">
        <v>513</v>
      </c>
      <c r="E243">
        <v>-34.5</v>
      </c>
      <c r="F243" s="4">
        <f t="shared" si="6"/>
        <v>1.5151515151515152E-2</v>
      </c>
      <c r="G243">
        <f t="shared" si="7"/>
        <v>1</v>
      </c>
    </row>
    <row r="244" spans="1:7" x14ac:dyDescent="0.25">
      <c r="A244" t="s">
        <v>593</v>
      </c>
      <c r="B244" t="s">
        <v>514</v>
      </c>
      <c r="C244" t="s">
        <v>498</v>
      </c>
      <c r="D244" t="s">
        <v>515</v>
      </c>
      <c r="E244">
        <v>-20.3</v>
      </c>
      <c r="F244" s="4">
        <f t="shared" si="6"/>
        <v>0.30303030303030304</v>
      </c>
      <c r="G244">
        <f t="shared" si="7"/>
        <v>2</v>
      </c>
    </row>
    <row r="245" spans="1:7" x14ac:dyDescent="0.25">
      <c r="A245" t="s">
        <v>593</v>
      </c>
      <c r="B245" t="s">
        <v>516</v>
      </c>
      <c r="C245" t="s">
        <v>498</v>
      </c>
      <c r="D245" t="s">
        <v>517</v>
      </c>
      <c r="E245">
        <v>-24.6</v>
      </c>
      <c r="F245" s="4">
        <f t="shared" si="6"/>
        <v>0.12121212121212122</v>
      </c>
      <c r="G245">
        <f t="shared" si="7"/>
        <v>1</v>
      </c>
    </row>
    <row r="246" spans="1:7" x14ac:dyDescent="0.25">
      <c r="A246" t="s">
        <v>593</v>
      </c>
      <c r="B246" t="s">
        <v>518</v>
      </c>
      <c r="C246" t="s">
        <v>498</v>
      </c>
      <c r="D246" t="s">
        <v>519</v>
      </c>
      <c r="E246">
        <v>-21.5</v>
      </c>
      <c r="F246" s="4">
        <f t="shared" si="6"/>
        <v>0.24621212121212122</v>
      </c>
      <c r="G246">
        <f t="shared" si="7"/>
        <v>2</v>
      </c>
    </row>
    <row r="247" spans="1:7" x14ac:dyDescent="0.25">
      <c r="A247" t="s">
        <v>593</v>
      </c>
      <c r="B247" t="s">
        <v>520</v>
      </c>
      <c r="C247" t="s">
        <v>521</v>
      </c>
      <c r="D247" t="s">
        <v>522</v>
      </c>
      <c r="E247">
        <v>-15.3</v>
      </c>
      <c r="F247" s="4">
        <f t="shared" si="6"/>
        <v>0.56818181818181823</v>
      </c>
      <c r="G247">
        <f t="shared" si="7"/>
        <v>3</v>
      </c>
    </row>
    <row r="248" spans="1:7" x14ac:dyDescent="0.25">
      <c r="A248" t="s">
        <v>593</v>
      </c>
      <c r="B248" t="s">
        <v>523</v>
      </c>
      <c r="C248" t="s">
        <v>521</v>
      </c>
      <c r="D248" t="s">
        <v>524</v>
      </c>
      <c r="E248">
        <v>-19.2</v>
      </c>
      <c r="F248" s="4">
        <f t="shared" si="6"/>
        <v>0.32575757575757575</v>
      </c>
      <c r="G248">
        <f t="shared" si="7"/>
        <v>2</v>
      </c>
    </row>
    <row r="249" spans="1:7" x14ac:dyDescent="0.25">
      <c r="A249" t="s">
        <v>593</v>
      </c>
      <c r="B249" t="s">
        <v>525</v>
      </c>
      <c r="C249" t="s">
        <v>521</v>
      </c>
      <c r="D249" t="s">
        <v>526</v>
      </c>
      <c r="E249">
        <v>-16.399999999999999</v>
      </c>
      <c r="F249" s="4">
        <f t="shared" si="6"/>
        <v>0.49053030303030304</v>
      </c>
      <c r="G249">
        <f t="shared" si="7"/>
        <v>3</v>
      </c>
    </row>
    <row r="250" spans="1:7" x14ac:dyDescent="0.25">
      <c r="A250" t="s">
        <v>593</v>
      </c>
      <c r="B250" t="s">
        <v>527</v>
      </c>
      <c r="C250" t="s">
        <v>521</v>
      </c>
      <c r="D250" t="s">
        <v>528</v>
      </c>
      <c r="E250">
        <v>-14.9</v>
      </c>
      <c r="F250" s="4">
        <f t="shared" si="6"/>
        <v>0.58143939393939392</v>
      </c>
      <c r="G250">
        <f t="shared" si="7"/>
        <v>3</v>
      </c>
    </row>
    <row r="251" spans="1:7" x14ac:dyDescent="0.25">
      <c r="A251" t="s">
        <v>593</v>
      </c>
      <c r="B251" t="s">
        <v>529</v>
      </c>
      <c r="C251" t="s">
        <v>521</v>
      </c>
      <c r="D251" t="s">
        <v>530</v>
      </c>
      <c r="E251">
        <v>-18.7</v>
      </c>
      <c r="F251" s="4">
        <f t="shared" si="6"/>
        <v>0.37121212121212122</v>
      </c>
      <c r="G251">
        <f t="shared" si="7"/>
        <v>2</v>
      </c>
    </row>
    <row r="252" spans="1:7" x14ac:dyDescent="0.25">
      <c r="A252" t="s">
        <v>593</v>
      </c>
      <c r="B252" t="s">
        <v>531</v>
      </c>
      <c r="C252" t="s">
        <v>521</v>
      </c>
      <c r="D252" t="s">
        <v>532</v>
      </c>
      <c r="E252">
        <v>-18.8</v>
      </c>
      <c r="F252" s="4">
        <f t="shared" si="6"/>
        <v>0.35984848484848486</v>
      </c>
      <c r="G252">
        <f t="shared" si="7"/>
        <v>2</v>
      </c>
    </row>
    <row r="253" spans="1:7" x14ac:dyDescent="0.25">
      <c r="A253" t="s">
        <v>593</v>
      </c>
      <c r="B253" t="s">
        <v>533</v>
      </c>
      <c r="C253" t="s">
        <v>521</v>
      </c>
      <c r="D253" t="s">
        <v>534</v>
      </c>
      <c r="E253">
        <v>-24.8</v>
      </c>
      <c r="F253" s="4">
        <f t="shared" si="6"/>
        <v>0.11742424242424243</v>
      </c>
      <c r="G253">
        <f t="shared" si="7"/>
        <v>1</v>
      </c>
    </row>
    <row r="254" spans="1:7" x14ac:dyDescent="0.25">
      <c r="A254" t="s">
        <v>593</v>
      </c>
      <c r="B254" t="s">
        <v>535</v>
      </c>
      <c r="C254" t="s">
        <v>521</v>
      </c>
      <c r="D254" t="s">
        <v>536</v>
      </c>
      <c r="E254">
        <v>-25.7</v>
      </c>
      <c r="F254" s="4">
        <f t="shared" si="6"/>
        <v>9.4696969696969696E-2</v>
      </c>
      <c r="G254">
        <f t="shared" si="7"/>
        <v>1</v>
      </c>
    </row>
    <row r="255" spans="1:7" x14ac:dyDescent="0.25">
      <c r="A255" t="s">
        <v>593</v>
      </c>
      <c r="B255" t="s">
        <v>537</v>
      </c>
      <c r="C255" t="s">
        <v>521</v>
      </c>
      <c r="D255" t="s">
        <v>538</v>
      </c>
      <c r="E255">
        <v>-21.7</v>
      </c>
      <c r="F255" s="4">
        <f t="shared" si="6"/>
        <v>0.23484848484848486</v>
      </c>
      <c r="G255">
        <f t="shared" si="7"/>
        <v>2</v>
      </c>
    </row>
    <row r="256" spans="1:7" x14ac:dyDescent="0.25">
      <c r="A256" t="s">
        <v>593</v>
      </c>
      <c r="B256" t="s">
        <v>539</v>
      </c>
      <c r="C256" t="s">
        <v>521</v>
      </c>
      <c r="D256" t="s">
        <v>540</v>
      </c>
      <c r="E256">
        <v>-22</v>
      </c>
      <c r="F256" s="4">
        <f t="shared" si="6"/>
        <v>0.22159090909090909</v>
      </c>
      <c r="G256">
        <f t="shared" si="7"/>
        <v>2</v>
      </c>
    </row>
    <row r="257" spans="1:7" x14ac:dyDescent="0.25">
      <c r="A257" t="s">
        <v>593</v>
      </c>
      <c r="B257" t="s">
        <v>541</v>
      </c>
      <c r="C257" t="s">
        <v>542</v>
      </c>
      <c r="D257" t="s">
        <v>543</v>
      </c>
      <c r="E257">
        <v>-13.5</v>
      </c>
      <c r="F257" s="4">
        <f t="shared" si="6"/>
        <v>0.64583333333333337</v>
      </c>
      <c r="G257">
        <f t="shared" si="7"/>
        <v>4</v>
      </c>
    </row>
    <row r="258" spans="1:7" x14ac:dyDescent="0.25">
      <c r="A258" t="s">
        <v>593</v>
      </c>
      <c r="B258" t="s">
        <v>544</v>
      </c>
      <c r="C258" t="s">
        <v>542</v>
      </c>
      <c r="D258" t="s">
        <v>545</v>
      </c>
      <c r="E258">
        <v>-17.600000000000001</v>
      </c>
      <c r="F258" s="4">
        <f t="shared" si="6"/>
        <v>0.42992424242424243</v>
      </c>
      <c r="G258">
        <f t="shared" si="7"/>
        <v>3</v>
      </c>
    </row>
    <row r="259" spans="1:7" x14ac:dyDescent="0.25">
      <c r="A259" t="s">
        <v>593</v>
      </c>
      <c r="B259" t="s">
        <v>546</v>
      </c>
      <c r="C259" t="s">
        <v>542</v>
      </c>
      <c r="D259" t="s">
        <v>547</v>
      </c>
      <c r="E259">
        <v>-18</v>
      </c>
      <c r="F259" s="4">
        <f t="shared" ref="F259:F266" si="8">_xlfn.RANK.AVG(E259,E$2:E$266,1)/COUNT(E$2:E$266)</f>
        <v>0.40530303030303028</v>
      </c>
      <c r="G259">
        <f t="shared" ref="G259:G266" si="9">FLOOR((F259+0.1999999999)/0.2,1)</f>
        <v>3</v>
      </c>
    </row>
    <row r="260" spans="1:7" x14ac:dyDescent="0.25">
      <c r="A260" t="s">
        <v>593</v>
      </c>
      <c r="B260" t="s">
        <v>548</v>
      </c>
      <c r="C260" t="s">
        <v>542</v>
      </c>
      <c r="D260" t="s">
        <v>549</v>
      </c>
      <c r="E260">
        <v>-15.7</v>
      </c>
      <c r="F260" s="4">
        <f t="shared" si="8"/>
        <v>0.53219696969696972</v>
      </c>
      <c r="G260">
        <f t="shared" si="9"/>
        <v>3</v>
      </c>
    </row>
    <row r="261" spans="1:7" x14ac:dyDescent="0.25">
      <c r="A261" t="s">
        <v>593</v>
      </c>
      <c r="B261" t="s">
        <v>550</v>
      </c>
      <c r="C261" t="s">
        <v>542</v>
      </c>
      <c r="D261" t="s">
        <v>551</v>
      </c>
      <c r="E261">
        <v>-14.4</v>
      </c>
      <c r="F261" s="4">
        <f t="shared" si="8"/>
        <v>0.60416666666666663</v>
      </c>
      <c r="G261">
        <f t="shared" si="9"/>
        <v>4</v>
      </c>
    </row>
    <row r="262" spans="1:7" x14ac:dyDescent="0.25">
      <c r="A262" t="s">
        <v>593</v>
      </c>
      <c r="B262" t="s">
        <v>552</v>
      </c>
      <c r="C262" t="s">
        <v>542</v>
      </c>
      <c r="D262" t="s">
        <v>553</v>
      </c>
      <c r="E262">
        <v>-21.5</v>
      </c>
      <c r="F262" s="4">
        <f t="shared" si="8"/>
        <v>0.24621212121212122</v>
      </c>
      <c r="G262">
        <f t="shared" si="9"/>
        <v>2</v>
      </c>
    </row>
    <row r="263" spans="1:7" x14ac:dyDescent="0.25">
      <c r="A263" t="s">
        <v>593</v>
      </c>
      <c r="B263" t="s">
        <v>554</v>
      </c>
      <c r="C263" t="s">
        <v>542</v>
      </c>
      <c r="D263" t="s">
        <v>555</v>
      </c>
      <c r="E263">
        <v>-22.7</v>
      </c>
      <c r="F263" s="4">
        <f t="shared" si="8"/>
        <v>0.1875</v>
      </c>
      <c r="G263">
        <f t="shared" si="9"/>
        <v>1</v>
      </c>
    </row>
    <row r="264" spans="1:7" x14ac:dyDescent="0.25">
      <c r="A264" t="s">
        <v>593</v>
      </c>
      <c r="B264" t="s">
        <v>556</v>
      </c>
      <c r="C264" t="s">
        <v>542</v>
      </c>
      <c r="D264" t="s">
        <v>557</v>
      </c>
      <c r="E264">
        <v>-35.4</v>
      </c>
      <c r="F264" s="4">
        <f t="shared" si="8"/>
        <v>7.575757575757576E-3</v>
      </c>
      <c r="G264">
        <f t="shared" si="9"/>
        <v>1</v>
      </c>
    </row>
    <row r="265" spans="1:7" x14ac:dyDescent="0.25">
      <c r="A265" t="s">
        <v>593</v>
      </c>
      <c r="B265" t="s">
        <v>558</v>
      </c>
      <c r="C265" t="s">
        <v>542</v>
      </c>
      <c r="D265" t="s">
        <v>559</v>
      </c>
      <c r="E265">
        <v>-20.399999999999999</v>
      </c>
      <c r="F265" s="4">
        <f t="shared" si="8"/>
        <v>0.29734848484848486</v>
      </c>
      <c r="G265">
        <f t="shared" si="9"/>
        <v>2</v>
      </c>
    </row>
    <row r="266" spans="1:7" x14ac:dyDescent="0.25">
      <c r="A266" t="s">
        <v>593</v>
      </c>
      <c r="B266" t="s">
        <v>560</v>
      </c>
      <c r="C266" t="s">
        <v>542</v>
      </c>
      <c r="D266" t="s">
        <v>561</v>
      </c>
      <c r="E266">
        <v>-21.3</v>
      </c>
      <c r="F266" s="4">
        <f t="shared" si="8"/>
        <v>0.25378787878787878</v>
      </c>
      <c r="G266">
        <f t="shared" si="9"/>
        <v>2</v>
      </c>
    </row>
  </sheetData>
  <sortState xmlns:xlrd2="http://schemas.microsoft.com/office/spreadsheetml/2017/richdata2" ref="A2:E266">
    <sortCondition ref="C2:C266"/>
    <sortCondition ref="D2:D266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3EC50-CEE9-4336-BD3F-C8273C3E7581}">
  <dimension ref="A1:J266"/>
  <sheetViews>
    <sheetView workbookViewId="0">
      <selection activeCell="A2" sqref="A2"/>
    </sheetView>
  </sheetViews>
  <sheetFormatPr defaultRowHeight="15" x14ac:dyDescent="0.25"/>
  <cols>
    <col min="1" max="1" width="32.28515625" customWidth="1"/>
    <col min="5" max="5" width="14.85546875" customWidth="1"/>
    <col min="6" max="7" width="9" customWidth="1"/>
    <col min="8" max="8" width="14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>
        <v>2021</v>
      </c>
      <c r="F1" s="1" t="s">
        <v>569</v>
      </c>
      <c r="G1" s="1" t="s">
        <v>570</v>
      </c>
      <c r="H1" s="1">
        <v>2011</v>
      </c>
      <c r="I1" s="1" t="s">
        <v>598</v>
      </c>
      <c r="J1" s="1" t="s">
        <v>599</v>
      </c>
    </row>
    <row r="2" spans="1:10" x14ac:dyDescent="0.25">
      <c r="A2" t="s">
        <v>594</v>
      </c>
      <c r="B2" t="s">
        <v>4</v>
      </c>
      <c r="C2" t="s">
        <v>5</v>
      </c>
      <c r="D2" t="s">
        <v>6</v>
      </c>
      <c r="E2">
        <v>119.6</v>
      </c>
      <c r="F2" s="4">
        <f>_xlfn.RANK.AVG(E2,E$2:E$266)/COUNT(E$2:E$266)</f>
        <v>0.93207547169811322</v>
      </c>
      <c r="G2">
        <f>FLOOR((F2+0.1999999999)/0.2,1)</f>
        <v>5</v>
      </c>
      <c r="H2">
        <v>92.7</v>
      </c>
      <c r="I2" s="4">
        <f>_xlfn.RANK.AVG(H2,H$2:H$266)/COUNT(H$2:H$266)</f>
        <v>0.9358490566037736</v>
      </c>
      <c r="J2">
        <f>FLOOR((I2+0.1999999999)/0.2,1)</f>
        <v>5</v>
      </c>
    </row>
    <row r="3" spans="1:10" x14ac:dyDescent="0.25">
      <c r="A3" t="s">
        <v>594</v>
      </c>
      <c r="B3" t="s">
        <v>7</v>
      </c>
      <c r="C3" t="s">
        <v>5</v>
      </c>
      <c r="D3" t="s">
        <v>8</v>
      </c>
      <c r="E3">
        <v>140.30000000000001</v>
      </c>
      <c r="F3" s="4">
        <f t="shared" ref="F3:F66" si="0">_xlfn.RANK.AVG(E3,E$2:E$266)/COUNT(E$2:E$266)</f>
        <v>0.86792452830188682</v>
      </c>
      <c r="G3">
        <f t="shared" ref="G3:G66" si="1">FLOOR((F3+0.1999999999)/0.2,1)</f>
        <v>5</v>
      </c>
      <c r="H3">
        <v>106.9</v>
      </c>
      <c r="I3" s="4">
        <f t="shared" ref="I3:I66" si="2">_xlfn.RANK.AVG(H3,H$2:H$266)/COUNT(H$2:H$266)</f>
        <v>0.8716981132075472</v>
      </c>
      <c r="J3">
        <f t="shared" ref="J3:J66" si="3">FLOOR((I3+0.1999999999)/0.2,1)</f>
        <v>5</v>
      </c>
    </row>
    <row r="4" spans="1:10" x14ac:dyDescent="0.25">
      <c r="A4" t="s">
        <v>594</v>
      </c>
      <c r="B4" t="s">
        <v>11</v>
      </c>
      <c r="C4" t="s">
        <v>5</v>
      </c>
      <c r="D4" t="s">
        <v>12</v>
      </c>
      <c r="E4">
        <v>183.5</v>
      </c>
      <c r="F4" s="4">
        <f t="shared" si="0"/>
        <v>0.5962264150943396</v>
      </c>
      <c r="G4">
        <f t="shared" si="1"/>
        <v>3</v>
      </c>
      <c r="H4">
        <v>149.5</v>
      </c>
      <c r="I4" s="4">
        <f t="shared" si="2"/>
        <v>0.5641509433962264</v>
      </c>
      <c r="J4">
        <f t="shared" si="3"/>
        <v>3</v>
      </c>
    </row>
    <row r="5" spans="1:10" x14ac:dyDescent="0.25">
      <c r="A5" t="s">
        <v>594</v>
      </c>
      <c r="B5" t="s">
        <v>13</v>
      </c>
      <c r="C5" t="s">
        <v>5</v>
      </c>
      <c r="D5" t="s">
        <v>14</v>
      </c>
      <c r="E5">
        <v>156.69999999999999</v>
      </c>
      <c r="F5" s="4">
        <f t="shared" si="0"/>
        <v>0.77735849056603779</v>
      </c>
      <c r="G5">
        <f t="shared" si="1"/>
        <v>4</v>
      </c>
      <c r="H5">
        <v>134.9</v>
      </c>
      <c r="I5" s="4">
        <f t="shared" si="2"/>
        <v>0.660377358490566</v>
      </c>
      <c r="J5">
        <f t="shared" si="3"/>
        <v>4</v>
      </c>
    </row>
    <row r="6" spans="1:10" x14ac:dyDescent="0.25">
      <c r="A6" t="s">
        <v>594</v>
      </c>
      <c r="B6" t="s">
        <v>15</v>
      </c>
      <c r="C6" t="s">
        <v>5</v>
      </c>
      <c r="D6" t="s">
        <v>16</v>
      </c>
      <c r="E6">
        <v>319</v>
      </c>
      <c r="F6" s="4">
        <f t="shared" si="0"/>
        <v>0.15094339622641509</v>
      </c>
      <c r="G6">
        <f t="shared" si="1"/>
        <v>1</v>
      </c>
      <c r="H6">
        <v>247.3</v>
      </c>
      <c r="I6" s="4">
        <f t="shared" si="2"/>
        <v>0.18867924528301888</v>
      </c>
      <c r="J6">
        <f t="shared" si="3"/>
        <v>1</v>
      </c>
    </row>
    <row r="7" spans="1:10" x14ac:dyDescent="0.25">
      <c r="A7" t="s">
        <v>594</v>
      </c>
      <c r="B7" t="s">
        <v>19</v>
      </c>
      <c r="C7" t="s">
        <v>5</v>
      </c>
      <c r="D7" t="s">
        <v>20</v>
      </c>
      <c r="E7">
        <v>128.80000000000001</v>
      </c>
      <c r="F7" s="4">
        <f t="shared" si="0"/>
        <v>0.91132075471698115</v>
      </c>
      <c r="G7">
        <f t="shared" si="1"/>
        <v>5</v>
      </c>
      <c r="H7">
        <v>94</v>
      </c>
      <c r="I7" s="4">
        <f t="shared" si="2"/>
        <v>0.92830188679245285</v>
      </c>
      <c r="J7">
        <f t="shared" si="3"/>
        <v>5</v>
      </c>
    </row>
    <row r="8" spans="1:10" x14ac:dyDescent="0.25">
      <c r="A8" t="s">
        <v>594</v>
      </c>
      <c r="B8" t="s">
        <v>21</v>
      </c>
      <c r="C8" t="s">
        <v>5</v>
      </c>
      <c r="D8" t="s">
        <v>22</v>
      </c>
      <c r="E8">
        <v>139.1</v>
      </c>
      <c r="F8" s="4">
        <f t="shared" si="0"/>
        <v>0.87547169811320757</v>
      </c>
      <c r="G8">
        <f t="shared" si="1"/>
        <v>5</v>
      </c>
      <c r="H8">
        <v>99.3</v>
      </c>
      <c r="I8" s="4">
        <f t="shared" si="2"/>
        <v>0.90566037735849059</v>
      </c>
      <c r="J8">
        <f t="shared" si="3"/>
        <v>5</v>
      </c>
    </row>
    <row r="9" spans="1:10" x14ac:dyDescent="0.25">
      <c r="A9" t="s">
        <v>594</v>
      </c>
      <c r="B9" t="s">
        <v>29</v>
      </c>
      <c r="C9" t="s">
        <v>5</v>
      </c>
      <c r="D9" t="s">
        <v>30</v>
      </c>
      <c r="E9">
        <v>188</v>
      </c>
      <c r="F9" s="4">
        <f t="shared" si="0"/>
        <v>0.56226415094339621</v>
      </c>
      <c r="G9">
        <f t="shared" si="1"/>
        <v>3</v>
      </c>
      <c r="H9">
        <v>126.7</v>
      </c>
      <c r="I9" s="4">
        <f t="shared" si="2"/>
        <v>0.73207547169811316</v>
      </c>
      <c r="J9">
        <f t="shared" si="3"/>
        <v>4</v>
      </c>
    </row>
    <row r="10" spans="1:10" x14ac:dyDescent="0.25">
      <c r="A10" t="s">
        <v>594</v>
      </c>
      <c r="B10" t="s">
        <v>23</v>
      </c>
      <c r="C10" t="s">
        <v>5</v>
      </c>
      <c r="D10" t="s">
        <v>24</v>
      </c>
      <c r="E10">
        <v>106.2</v>
      </c>
      <c r="F10" s="4">
        <f t="shared" si="0"/>
        <v>0.95471698113207548</v>
      </c>
      <c r="G10">
        <f t="shared" si="1"/>
        <v>5</v>
      </c>
      <c r="H10">
        <v>71.3</v>
      </c>
      <c r="I10" s="4">
        <f t="shared" si="2"/>
        <v>0.98867924528301887</v>
      </c>
      <c r="J10">
        <f t="shared" si="3"/>
        <v>5</v>
      </c>
    </row>
    <row r="11" spans="1:10" x14ac:dyDescent="0.25">
      <c r="A11" t="s">
        <v>594</v>
      </c>
      <c r="B11" t="s">
        <v>25</v>
      </c>
      <c r="C11" t="s">
        <v>5</v>
      </c>
      <c r="D11" t="s">
        <v>26</v>
      </c>
      <c r="E11">
        <v>188.7</v>
      </c>
      <c r="F11" s="4">
        <f t="shared" si="0"/>
        <v>0.55849056603773584</v>
      </c>
      <c r="G11">
        <f t="shared" si="1"/>
        <v>3</v>
      </c>
      <c r="H11">
        <v>139.30000000000001</v>
      </c>
      <c r="I11" s="4">
        <f t="shared" si="2"/>
        <v>0.63396226415094337</v>
      </c>
      <c r="J11">
        <f t="shared" si="3"/>
        <v>4</v>
      </c>
    </row>
    <row r="12" spans="1:10" x14ac:dyDescent="0.25">
      <c r="A12" t="s">
        <v>594</v>
      </c>
      <c r="B12" t="s">
        <v>9</v>
      </c>
      <c r="C12" t="s">
        <v>5</v>
      </c>
      <c r="D12" t="s">
        <v>10</v>
      </c>
      <c r="E12">
        <v>154.19999999999999</v>
      </c>
      <c r="F12" s="4">
        <f t="shared" si="0"/>
        <v>0.79433962264150948</v>
      </c>
      <c r="G12">
        <f t="shared" si="1"/>
        <v>4</v>
      </c>
      <c r="H12">
        <v>146.1</v>
      </c>
      <c r="I12" s="4">
        <f t="shared" si="2"/>
        <v>0.5962264150943396</v>
      </c>
      <c r="J12">
        <f t="shared" si="3"/>
        <v>3</v>
      </c>
    </row>
    <row r="13" spans="1:10" x14ac:dyDescent="0.25">
      <c r="A13" t="s">
        <v>594</v>
      </c>
      <c r="B13" t="s">
        <v>27</v>
      </c>
      <c r="C13" t="s">
        <v>5</v>
      </c>
      <c r="D13" t="s">
        <v>28</v>
      </c>
      <c r="E13">
        <v>144.30000000000001</v>
      </c>
      <c r="F13" s="4">
        <f t="shared" si="0"/>
        <v>0.85094339622641513</v>
      </c>
      <c r="G13">
        <f t="shared" si="1"/>
        <v>5</v>
      </c>
      <c r="H13">
        <v>153</v>
      </c>
      <c r="I13" s="4">
        <f t="shared" si="2"/>
        <v>0.5320754716981132</v>
      </c>
      <c r="J13">
        <f t="shared" si="3"/>
        <v>3</v>
      </c>
    </row>
    <row r="14" spans="1:10" x14ac:dyDescent="0.25">
      <c r="A14" t="s">
        <v>594</v>
      </c>
      <c r="B14" t="s">
        <v>17</v>
      </c>
      <c r="C14" t="s">
        <v>5</v>
      </c>
      <c r="D14" t="s">
        <v>18</v>
      </c>
      <c r="E14">
        <v>163.30000000000001</v>
      </c>
      <c r="F14" s="4">
        <f t="shared" si="0"/>
        <v>0.7415094339622641</v>
      </c>
      <c r="G14">
        <f t="shared" si="1"/>
        <v>4</v>
      </c>
      <c r="H14">
        <v>115.7</v>
      </c>
      <c r="I14" s="4">
        <f t="shared" si="2"/>
        <v>0.80377358490566042</v>
      </c>
      <c r="J14">
        <f t="shared" si="3"/>
        <v>5</v>
      </c>
    </row>
    <row r="15" spans="1:10" x14ac:dyDescent="0.25">
      <c r="A15" t="s">
        <v>594</v>
      </c>
      <c r="B15" t="s">
        <v>31</v>
      </c>
      <c r="C15" t="s">
        <v>32</v>
      </c>
      <c r="D15" t="s">
        <v>33</v>
      </c>
      <c r="E15">
        <v>164</v>
      </c>
      <c r="F15" s="4">
        <f t="shared" si="0"/>
        <v>0.72830188679245278</v>
      </c>
      <c r="G15">
        <f t="shared" si="1"/>
        <v>4</v>
      </c>
      <c r="H15">
        <v>142.80000000000001</v>
      </c>
      <c r="I15" s="4">
        <f t="shared" si="2"/>
        <v>0.61132075471698111</v>
      </c>
      <c r="J15">
        <f t="shared" si="3"/>
        <v>4</v>
      </c>
    </row>
    <row r="16" spans="1:10" x14ac:dyDescent="0.25">
      <c r="A16" t="s">
        <v>594</v>
      </c>
      <c r="B16" t="s">
        <v>34</v>
      </c>
      <c r="C16" t="s">
        <v>32</v>
      </c>
      <c r="D16" t="s">
        <v>35</v>
      </c>
      <c r="E16">
        <v>105.2</v>
      </c>
      <c r="F16" s="4">
        <f t="shared" si="0"/>
        <v>0.95849056603773586</v>
      </c>
      <c r="G16">
        <f t="shared" si="1"/>
        <v>5</v>
      </c>
      <c r="H16">
        <v>75.8</v>
      </c>
      <c r="I16" s="4">
        <f t="shared" si="2"/>
        <v>0.98113207547169812</v>
      </c>
      <c r="J16">
        <f t="shared" si="3"/>
        <v>5</v>
      </c>
    </row>
    <row r="17" spans="1:10" x14ac:dyDescent="0.25">
      <c r="A17" t="s">
        <v>594</v>
      </c>
      <c r="B17" t="s">
        <v>36</v>
      </c>
      <c r="C17" t="s">
        <v>32</v>
      </c>
      <c r="D17" t="s">
        <v>37</v>
      </c>
      <c r="E17">
        <v>139.6</v>
      </c>
      <c r="F17" s="4">
        <f t="shared" si="0"/>
        <v>0.8716981132075472</v>
      </c>
      <c r="G17">
        <f t="shared" si="1"/>
        <v>5</v>
      </c>
      <c r="H17">
        <v>106.3</v>
      </c>
      <c r="I17" s="4">
        <f t="shared" si="2"/>
        <v>0.87547169811320757</v>
      </c>
      <c r="J17">
        <f t="shared" si="3"/>
        <v>5</v>
      </c>
    </row>
    <row r="18" spans="1:10" x14ac:dyDescent="0.25">
      <c r="A18" t="s">
        <v>594</v>
      </c>
      <c r="B18" t="s">
        <v>38</v>
      </c>
      <c r="C18" t="s">
        <v>32</v>
      </c>
      <c r="D18" t="s">
        <v>39</v>
      </c>
      <c r="E18">
        <v>120.8</v>
      </c>
      <c r="F18" s="4">
        <f t="shared" si="0"/>
        <v>0.92830188679245285</v>
      </c>
      <c r="G18">
        <f t="shared" si="1"/>
        <v>5</v>
      </c>
      <c r="H18">
        <v>90.3</v>
      </c>
      <c r="I18" s="4">
        <f t="shared" si="2"/>
        <v>0.93962264150943398</v>
      </c>
      <c r="J18">
        <f t="shared" si="3"/>
        <v>5</v>
      </c>
    </row>
    <row r="19" spans="1:10" x14ac:dyDescent="0.25">
      <c r="A19" t="s">
        <v>594</v>
      </c>
      <c r="B19" t="s">
        <v>40</v>
      </c>
      <c r="C19" t="s">
        <v>32</v>
      </c>
      <c r="D19" t="s">
        <v>41</v>
      </c>
      <c r="E19">
        <v>72.5</v>
      </c>
      <c r="F19" s="4">
        <f t="shared" si="0"/>
        <v>0.99245283018867925</v>
      </c>
      <c r="G19">
        <f t="shared" si="1"/>
        <v>5</v>
      </c>
      <c r="H19">
        <v>65.2</v>
      </c>
      <c r="I19" s="4">
        <f t="shared" si="2"/>
        <v>0.99245283018867925</v>
      </c>
      <c r="J19">
        <f t="shared" si="3"/>
        <v>5</v>
      </c>
    </row>
    <row r="20" spans="1:10" x14ac:dyDescent="0.25">
      <c r="A20" t="s">
        <v>594</v>
      </c>
      <c r="B20" t="s">
        <v>42</v>
      </c>
      <c r="C20" t="s">
        <v>32</v>
      </c>
      <c r="D20" t="s">
        <v>43</v>
      </c>
      <c r="E20">
        <v>276.10000000000002</v>
      </c>
      <c r="F20" s="4">
        <f t="shared" si="0"/>
        <v>0.22075471698113208</v>
      </c>
      <c r="G20">
        <f t="shared" si="1"/>
        <v>2</v>
      </c>
      <c r="H20">
        <v>207.5</v>
      </c>
      <c r="I20" s="4">
        <f t="shared" si="2"/>
        <v>0.29056603773584905</v>
      </c>
      <c r="J20">
        <f t="shared" si="3"/>
        <v>2</v>
      </c>
    </row>
    <row r="21" spans="1:10" x14ac:dyDescent="0.25">
      <c r="A21" t="s">
        <v>594</v>
      </c>
      <c r="B21" t="s">
        <v>44</v>
      </c>
      <c r="C21" t="s">
        <v>32</v>
      </c>
      <c r="D21" t="s">
        <v>45</v>
      </c>
      <c r="E21">
        <v>158.6</v>
      </c>
      <c r="F21" s="4">
        <f t="shared" si="0"/>
        <v>0.76981132075471703</v>
      </c>
      <c r="G21">
        <f t="shared" si="1"/>
        <v>4</v>
      </c>
      <c r="H21">
        <v>124.7</v>
      </c>
      <c r="I21" s="4">
        <f t="shared" si="2"/>
        <v>0.73962264150943391</v>
      </c>
      <c r="J21">
        <f t="shared" si="3"/>
        <v>4</v>
      </c>
    </row>
    <row r="22" spans="1:10" x14ac:dyDescent="0.25">
      <c r="A22" t="s">
        <v>594</v>
      </c>
      <c r="B22" t="s">
        <v>46</v>
      </c>
      <c r="C22" t="s">
        <v>32</v>
      </c>
      <c r="D22" t="s">
        <v>47</v>
      </c>
      <c r="E22">
        <v>166.8</v>
      </c>
      <c r="F22" s="4">
        <f t="shared" si="0"/>
        <v>0.71320754716981127</v>
      </c>
      <c r="G22">
        <f t="shared" si="1"/>
        <v>4</v>
      </c>
      <c r="H22">
        <v>127.8</v>
      </c>
      <c r="I22" s="4">
        <f t="shared" si="2"/>
        <v>0.72830188679245278</v>
      </c>
      <c r="J22">
        <f t="shared" si="3"/>
        <v>4</v>
      </c>
    </row>
    <row r="23" spans="1:10" x14ac:dyDescent="0.25">
      <c r="A23" t="s">
        <v>594</v>
      </c>
      <c r="B23" t="s">
        <v>48</v>
      </c>
      <c r="C23" t="s">
        <v>32</v>
      </c>
      <c r="D23" t="s">
        <v>49</v>
      </c>
      <c r="E23">
        <v>169.9</v>
      </c>
      <c r="F23" s="4">
        <f t="shared" si="0"/>
        <v>0.69622641509433958</v>
      </c>
      <c r="G23">
        <f t="shared" si="1"/>
        <v>4</v>
      </c>
      <c r="H23">
        <v>135.4</v>
      </c>
      <c r="I23" s="4">
        <f t="shared" si="2"/>
        <v>0.65283018867924525</v>
      </c>
      <c r="J23">
        <f t="shared" si="3"/>
        <v>4</v>
      </c>
    </row>
    <row r="24" spans="1:10" x14ac:dyDescent="0.25">
      <c r="A24" t="s">
        <v>594</v>
      </c>
      <c r="B24" t="s">
        <v>50</v>
      </c>
      <c r="C24" t="s">
        <v>32</v>
      </c>
      <c r="D24" t="s">
        <v>51</v>
      </c>
      <c r="E24">
        <v>139</v>
      </c>
      <c r="F24" s="4">
        <f t="shared" si="0"/>
        <v>0.87924528301886795</v>
      </c>
      <c r="G24">
        <f t="shared" si="1"/>
        <v>5</v>
      </c>
      <c r="H24">
        <v>87.8</v>
      </c>
      <c r="I24" s="4">
        <f t="shared" si="2"/>
        <v>0.95094339622641511</v>
      </c>
      <c r="J24">
        <f t="shared" si="3"/>
        <v>5</v>
      </c>
    </row>
    <row r="25" spans="1:10" x14ac:dyDescent="0.25">
      <c r="A25" t="s">
        <v>594</v>
      </c>
      <c r="B25" t="s">
        <v>52</v>
      </c>
      <c r="C25" t="s">
        <v>32</v>
      </c>
      <c r="D25" t="s">
        <v>53</v>
      </c>
      <c r="E25">
        <v>155</v>
      </c>
      <c r="F25" s="4">
        <f t="shared" si="0"/>
        <v>0.78867924528301891</v>
      </c>
      <c r="G25">
        <f t="shared" si="1"/>
        <v>4</v>
      </c>
      <c r="H25">
        <v>133.9</v>
      </c>
      <c r="I25" s="4">
        <f t="shared" si="2"/>
        <v>0.67169811320754713</v>
      </c>
      <c r="J25">
        <f t="shared" si="3"/>
        <v>4</v>
      </c>
    </row>
    <row r="26" spans="1:10" x14ac:dyDescent="0.25">
      <c r="A26" t="s">
        <v>594</v>
      </c>
      <c r="B26" t="s">
        <v>54</v>
      </c>
      <c r="C26" t="s">
        <v>32</v>
      </c>
      <c r="D26" t="s">
        <v>55</v>
      </c>
      <c r="E26">
        <v>209</v>
      </c>
      <c r="F26" s="4">
        <f t="shared" si="0"/>
        <v>0.46415094339622642</v>
      </c>
      <c r="G26">
        <f t="shared" si="1"/>
        <v>3</v>
      </c>
      <c r="H26">
        <v>242.8</v>
      </c>
      <c r="I26" s="4">
        <f t="shared" si="2"/>
        <v>0.2018867924528302</v>
      </c>
      <c r="J26">
        <f t="shared" si="3"/>
        <v>2</v>
      </c>
    </row>
    <row r="27" spans="1:10" x14ac:dyDescent="0.25">
      <c r="A27" t="s">
        <v>594</v>
      </c>
      <c r="B27" t="s">
        <v>56</v>
      </c>
      <c r="C27" t="s">
        <v>32</v>
      </c>
      <c r="D27" t="s">
        <v>57</v>
      </c>
      <c r="E27">
        <v>186.3</v>
      </c>
      <c r="F27" s="4">
        <f t="shared" si="0"/>
        <v>0.58490566037735847</v>
      </c>
      <c r="G27">
        <f t="shared" si="1"/>
        <v>3</v>
      </c>
      <c r="H27">
        <v>135.1</v>
      </c>
      <c r="I27" s="4">
        <f t="shared" si="2"/>
        <v>0.65660377358490563</v>
      </c>
      <c r="J27">
        <f t="shared" si="3"/>
        <v>4</v>
      </c>
    </row>
    <row r="28" spans="1:10" x14ac:dyDescent="0.25">
      <c r="A28" t="s">
        <v>594</v>
      </c>
      <c r="B28" t="s">
        <v>58</v>
      </c>
      <c r="C28" t="s">
        <v>32</v>
      </c>
      <c r="D28" t="s">
        <v>59</v>
      </c>
      <c r="E28">
        <v>132.9</v>
      </c>
      <c r="F28" s="4">
        <f t="shared" si="0"/>
        <v>0.90188679245283021</v>
      </c>
      <c r="G28">
        <f t="shared" si="1"/>
        <v>5</v>
      </c>
      <c r="H28">
        <v>98.1</v>
      </c>
      <c r="I28" s="4">
        <f t="shared" si="2"/>
        <v>0.91320754716981134</v>
      </c>
      <c r="J28">
        <f t="shared" si="3"/>
        <v>5</v>
      </c>
    </row>
    <row r="29" spans="1:10" x14ac:dyDescent="0.25">
      <c r="A29" t="s">
        <v>594</v>
      </c>
      <c r="B29" t="s">
        <v>60</v>
      </c>
      <c r="C29" t="s">
        <v>61</v>
      </c>
      <c r="D29" t="s">
        <v>62</v>
      </c>
      <c r="E29">
        <v>215.3</v>
      </c>
      <c r="F29" s="4">
        <f t="shared" si="0"/>
        <v>0.43018867924528303</v>
      </c>
      <c r="G29">
        <f t="shared" si="1"/>
        <v>3</v>
      </c>
      <c r="H29">
        <v>115.4</v>
      </c>
      <c r="I29" s="4">
        <f t="shared" si="2"/>
        <v>0.81132075471698117</v>
      </c>
      <c r="J29">
        <f t="shared" si="3"/>
        <v>5</v>
      </c>
    </row>
    <row r="30" spans="1:10" x14ac:dyDescent="0.25">
      <c r="A30" t="s">
        <v>594</v>
      </c>
      <c r="B30" t="s">
        <v>63</v>
      </c>
      <c r="C30" t="s">
        <v>61</v>
      </c>
      <c r="D30" t="s">
        <v>64</v>
      </c>
      <c r="E30">
        <v>266.7</v>
      </c>
      <c r="F30" s="4">
        <f t="shared" si="0"/>
        <v>0.25283018867924528</v>
      </c>
      <c r="G30">
        <f t="shared" si="1"/>
        <v>2</v>
      </c>
      <c r="H30">
        <v>206</v>
      </c>
      <c r="I30" s="4">
        <f t="shared" si="2"/>
        <v>0.30188679245283018</v>
      </c>
      <c r="J30">
        <f t="shared" si="3"/>
        <v>2</v>
      </c>
    </row>
    <row r="31" spans="1:10" x14ac:dyDescent="0.25">
      <c r="A31" t="s">
        <v>594</v>
      </c>
      <c r="B31" t="s">
        <v>73</v>
      </c>
      <c r="C31" t="s">
        <v>61</v>
      </c>
      <c r="D31" t="s">
        <v>74</v>
      </c>
      <c r="E31">
        <v>194.6</v>
      </c>
      <c r="F31" s="4">
        <f t="shared" si="0"/>
        <v>0.52452830188679245</v>
      </c>
      <c r="G31">
        <f t="shared" si="1"/>
        <v>3</v>
      </c>
      <c r="H31">
        <v>114.5</v>
      </c>
      <c r="I31" s="4">
        <f t="shared" si="2"/>
        <v>0.8226415094339623</v>
      </c>
      <c r="J31">
        <f t="shared" si="3"/>
        <v>5</v>
      </c>
    </row>
    <row r="32" spans="1:10" x14ac:dyDescent="0.25">
      <c r="A32" t="s">
        <v>594</v>
      </c>
      <c r="B32" t="s">
        <v>65</v>
      </c>
      <c r="C32" t="s">
        <v>61</v>
      </c>
      <c r="D32" t="s">
        <v>66</v>
      </c>
      <c r="E32">
        <v>199.9</v>
      </c>
      <c r="F32" s="4">
        <f t="shared" si="0"/>
        <v>0.50188679245283019</v>
      </c>
      <c r="G32">
        <f t="shared" si="1"/>
        <v>3</v>
      </c>
      <c r="H32">
        <v>163.80000000000001</v>
      </c>
      <c r="I32" s="4">
        <f t="shared" si="2"/>
        <v>0.4679245283018868</v>
      </c>
      <c r="J32">
        <f t="shared" si="3"/>
        <v>3</v>
      </c>
    </row>
    <row r="33" spans="1:10" x14ac:dyDescent="0.25">
      <c r="A33" t="s">
        <v>594</v>
      </c>
      <c r="B33" t="s">
        <v>67</v>
      </c>
      <c r="C33" t="s">
        <v>61</v>
      </c>
      <c r="D33" t="s">
        <v>68</v>
      </c>
      <c r="E33">
        <v>189.1</v>
      </c>
      <c r="F33" s="4">
        <f t="shared" si="0"/>
        <v>0.55471698113207546</v>
      </c>
      <c r="G33">
        <f t="shared" si="1"/>
        <v>3</v>
      </c>
      <c r="H33">
        <v>129.19999999999999</v>
      </c>
      <c r="I33" s="4">
        <f t="shared" si="2"/>
        <v>0.71698113207547165</v>
      </c>
      <c r="J33">
        <f t="shared" si="3"/>
        <v>4</v>
      </c>
    </row>
    <row r="34" spans="1:10" x14ac:dyDescent="0.25">
      <c r="A34" t="s">
        <v>594</v>
      </c>
      <c r="B34" t="s">
        <v>69</v>
      </c>
      <c r="C34" t="s">
        <v>61</v>
      </c>
      <c r="D34" t="s">
        <v>70</v>
      </c>
      <c r="E34">
        <v>171</v>
      </c>
      <c r="F34" s="4">
        <f t="shared" si="0"/>
        <v>0.69056603773584901</v>
      </c>
      <c r="G34">
        <f t="shared" si="1"/>
        <v>4</v>
      </c>
      <c r="H34">
        <v>114.4</v>
      </c>
      <c r="I34" s="4">
        <f t="shared" si="2"/>
        <v>0.82641509433962268</v>
      </c>
      <c r="J34">
        <f t="shared" si="3"/>
        <v>5</v>
      </c>
    </row>
    <row r="35" spans="1:10" x14ac:dyDescent="0.25">
      <c r="A35" t="s">
        <v>594</v>
      </c>
      <c r="B35" t="s">
        <v>71</v>
      </c>
      <c r="C35" t="s">
        <v>61</v>
      </c>
      <c r="D35" t="s">
        <v>72</v>
      </c>
      <c r="E35">
        <v>175.8</v>
      </c>
      <c r="F35" s="4">
        <f t="shared" si="0"/>
        <v>0.65660377358490563</v>
      </c>
      <c r="G35">
        <f t="shared" si="1"/>
        <v>4</v>
      </c>
      <c r="H35">
        <v>99.5</v>
      </c>
      <c r="I35" s="4">
        <f t="shared" si="2"/>
        <v>0.90188679245283021</v>
      </c>
      <c r="J35">
        <f t="shared" si="3"/>
        <v>5</v>
      </c>
    </row>
    <row r="36" spans="1:10" x14ac:dyDescent="0.25">
      <c r="A36" t="s">
        <v>594</v>
      </c>
      <c r="B36" t="s">
        <v>75</v>
      </c>
      <c r="C36" t="s">
        <v>61</v>
      </c>
      <c r="D36" t="s">
        <v>76</v>
      </c>
      <c r="E36">
        <v>329.7</v>
      </c>
      <c r="F36" s="4">
        <f t="shared" si="0"/>
        <v>0.12641509433962264</v>
      </c>
      <c r="G36">
        <f t="shared" si="1"/>
        <v>1</v>
      </c>
      <c r="H36">
        <v>255.8</v>
      </c>
      <c r="I36" s="4">
        <f t="shared" si="2"/>
        <v>0.16981132075471697</v>
      </c>
      <c r="J36">
        <f t="shared" si="3"/>
        <v>1</v>
      </c>
    </row>
    <row r="37" spans="1:10" x14ac:dyDescent="0.25">
      <c r="A37" t="s">
        <v>594</v>
      </c>
      <c r="B37" t="s">
        <v>77</v>
      </c>
      <c r="C37" t="s">
        <v>78</v>
      </c>
      <c r="D37" t="s">
        <v>79</v>
      </c>
      <c r="E37">
        <v>264.2</v>
      </c>
      <c r="F37" s="4">
        <f t="shared" si="0"/>
        <v>0.26792452830188679</v>
      </c>
      <c r="G37">
        <f t="shared" si="1"/>
        <v>2</v>
      </c>
      <c r="H37">
        <v>216.2</v>
      </c>
      <c r="I37" s="4">
        <f t="shared" si="2"/>
        <v>0.26792452830188679</v>
      </c>
      <c r="J37">
        <f t="shared" si="3"/>
        <v>2</v>
      </c>
    </row>
    <row r="38" spans="1:10" x14ac:dyDescent="0.25">
      <c r="A38" t="s">
        <v>594</v>
      </c>
      <c r="B38" t="s">
        <v>80</v>
      </c>
      <c r="C38" t="s">
        <v>78</v>
      </c>
      <c r="D38" t="s">
        <v>81</v>
      </c>
      <c r="E38">
        <v>331.2</v>
      </c>
      <c r="F38" s="4">
        <f t="shared" si="0"/>
        <v>0.12075471698113208</v>
      </c>
      <c r="G38">
        <f t="shared" si="1"/>
        <v>1</v>
      </c>
      <c r="H38">
        <v>247</v>
      </c>
      <c r="I38" s="4">
        <f t="shared" si="2"/>
        <v>0.19245283018867926</v>
      </c>
      <c r="J38">
        <f t="shared" si="3"/>
        <v>1</v>
      </c>
    </row>
    <row r="39" spans="1:10" x14ac:dyDescent="0.25">
      <c r="A39" t="s">
        <v>594</v>
      </c>
      <c r="B39" t="s">
        <v>82</v>
      </c>
      <c r="C39" t="s">
        <v>78</v>
      </c>
      <c r="D39" t="s">
        <v>83</v>
      </c>
      <c r="E39">
        <v>210.8</v>
      </c>
      <c r="F39" s="4">
        <f t="shared" si="0"/>
        <v>0.46037735849056605</v>
      </c>
      <c r="G39">
        <f t="shared" si="1"/>
        <v>3</v>
      </c>
      <c r="H39">
        <v>197</v>
      </c>
      <c r="I39" s="4">
        <f t="shared" si="2"/>
        <v>0.33962264150943394</v>
      </c>
      <c r="J39">
        <f t="shared" si="3"/>
        <v>2</v>
      </c>
    </row>
    <row r="40" spans="1:10" x14ac:dyDescent="0.25">
      <c r="A40" t="s">
        <v>594</v>
      </c>
      <c r="B40" t="s">
        <v>84</v>
      </c>
      <c r="C40" t="s">
        <v>78</v>
      </c>
      <c r="D40" t="s">
        <v>85</v>
      </c>
      <c r="E40">
        <v>365.9</v>
      </c>
      <c r="F40" s="4">
        <f t="shared" si="0"/>
        <v>9.8113207547169817E-2</v>
      </c>
      <c r="G40">
        <f t="shared" si="1"/>
        <v>1</v>
      </c>
      <c r="H40">
        <v>249.2</v>
      </c>
      <c r="I40" s="4">
        <f t="shared" si="2"/>
        <v>0.1811320754716981</v>
      </c>
      <c r="J40">
        <f t="shared" si="3"/>
        <v>1</v>
      </c>
    </row>
    <row r="41" spans="1:10" x14ac:dyDescent="0.25">
      <c r="A41" t="s">
        <v>594</v>
      </c>
      <c r="B41" t="s">
        <v>86</v>
      </c>
      <c r="C41" t="s">
        <v>87</v>
      </c>
      <c r="D41" t="s">
        <v>88</v>
      </c>
      <c r="E41">
        <v>216.6</v>
      </c>
      <c r="F41" s="4">
        <f t="shared" si="0"/>
        <v>0.4188679245283019</v>
      </c>
      <c r="G41">
        <f t="shared" si="1"/>
        <v>3</v>
      </c>
      <c r="H41">
        <v>196.5</v>
      </c>
      <c r="I41" s="4">
        <f t="shared" si="2"/>
        <v>0.34339622641509432</v>
      </c>
      <c r="J41">
        <f t="shared" si="3"/>
        <v>2</v>
      </c>
    </row>
    <row r="42" spans="1:10" x14ac:dyDescent="0.25">
      <c r="A42" t="s">
        <v>594</v>
      </c>
      <c r="B42" t="s">
        <v>89</v>
      </c>
      <c r="C42" t="s">
        <v>87</v>
      </c>
      <c r="D42" t="s">
        <v>90</v>
      </c>
      <c r="E42">
        <v>276.10000000000002</v>
      </c>
      <c r="F42" s="4">
        <f t="shared" si="0"/>
        <v>0.22075471698113208</v>
      </c>
      <c r="G42">
        <f t="shared" si="1"/>
        <v>2</v>
      </c>
      <c r="H42">
        <v>209.6</v>
      </c>
      <c r="I42" s="4">
        <f t="shared" si="2"/>
        <v>0.28679245283018867</v>
      </c>
      <c r="J42">
        <f t="shared" si="3"/>
        <v>2</v>
      </c>
    </row>
    <row r="43" spans="1:10" x14ac:dyDescent="0.25">
      <c r="A43" t="s">
        <v>594</v>
      </c>
      <c r="B43" t="s">
        <v>91</v>
      </c>
      <c r="C43" t="s">
        <v>87</v>
      </c>
      <c r="D43" t="s">
        <v>92</v>
      </c>
      <c r="E43">
        <v>144.9</v>
      </c>
      <c r="F43" s="4">
        <f t="shared" si="0"/>
        <v>0.84528301886792456</v>
      </c>
      <c r="G43">
        <f t="shared" si="1"/>
        <v>5</v>
      </c>
      <c r="H43">
        <v>152.1</v>
      </c>
      <c r="I43" s="4">
        <f t="shared" si="2"/>
        <v>0.54905660377358489</v>
      </c>
      <c r="J43">
        <f t="shared" si="3"/>
        <v>3</v>
      </c>
    </row>
    <row r="44" spans="1:10" x14ac:dyDescent="0.25">
      <c r="A44" t="s">
        <v>594</v>
      </c>
      <c r="B44" t="s">
        <v>93</v>
      </c>
      <c r="C44" t="s">
        <v>87</v>
      </c>
      <c r="D44" t="s">
        <v>94</v>
      </c>
      <c r="E44">
        <v>292.5</v>
      </c>
      <c r="F44" s="4">
        <f t="shared" si="0"/>
        <v>0.17735849056603772</v>
      </c>
      <c r="G44">
        <f t="shared" si="1"/>
        <v>1</v>
      </c>
      <c r="H44">
        <v>370.7</v>
      </c>
      <c r="I44" s="4">
        <f t="shared" si="2"/>
        <v>7.1698113207547168E-2</v>
      </c>
      <c r="J44">
        <f t="shared" si="3"/>
        <v>1</v>
      </c>
    </row>
    <row r="45" spans="1:10" x14ac:dyDescent="0.25">
      <c r="A45" t="s">
        <v>594</v>
      </c>
      <c r="B45" t="s">
        <v>95</v>
      </c>
      <c r="C45" t="s">
        <v>87</v>
      </c>
      <c r="D45" t="s">
        <v>96</v>
      </c>
      <c r="E45">
        <v>224.1</v>
      </c>
      <c r="F45" s="4">
        <f t="shared" si="0"/>
        <v>0.4</v>
      </c>
      <c r="G45">
        <f t="shared" si="1"/>
        <v>2</v>
      </c>
      <c r="H45">
        <v>182.8</v>
      </c>
      <c r="I45" s="4">
        <f t="shared" si="2"/>
        <v>0.39622641509433965</v>
      </c>
      <c r="J45">
        <f t="shared" si="3"/>
        <v>2</v>
      </c>
    </row>
    <row r="46" spans="1:10" x14ac:dyDescent="0.25">
      <c r="A46" t="s">
        <v>594</v>
      </c>
      <c r="B46" t="s">
        <v>97</v>
      </c>
      <c r="C46" t="s">
        <v>87</v>
      </c>
      <c r="D46" t="s">
        <v>98</v>
      </c>
      <c r="E46">
        <v>162.6</v>
      </c>
      <c r="F46" s="4">
        <f t="shared" si="0"/>
        <v>0.75094339622641515</v>
      </c>
      <c r="G46">
        <f t="shared" si="1"/>
        <v>4</v>
      </c>
      <c r="H46">
        <v>152.80000000000001</v>
      </c>
      <c r="I46" s="4">
        <f t="shared" si="2"/>
        <v>0.53584905660377358</v>
      </c>
      <c r="J46">
        <f t="shared" si="3"/>
        <v>3</v>
      </c>
    </row>
    <row r="47" spans="1:10" x14ac:dyDescent="0.25">
      <c r="A47" t="s">
        <v>594</v>
      </c>
      <c r="B47" t="s">
        <v>99</v>
      </c>
      <c r="C47" t="s">
        <v>87</v>
      </c>
      <c r="D47" t="s">
        <v>100</v>
      </c>
      <c r="E47">
        <v>99</v>
      </c>
      <c r="F47" s="4">
        <f t="shared" si="0"/>
        <v>0.97735849056603774</v>
      </c>
      <c r="G47">
        <f t="shared" si="1"/>
        <v>5</v>
      </c>
      <c r="H47">
        <v>122</v>
      </c>
      <c r="I47" s="4">
        <f t="shared" si="2"/>
        <v>0.76226415094339628</v>
      </c>
      <c r="J47">
        <f t="shared" si="3"/>
        <v>4</v>
      </c>
    </row>
    <row r="48" spans="1:10" x14ac:dyDescent="0.25">
      <c r="A48" t="s">
        <v>594</v>
      </c>
      <c r="B48" t="s">
        <v>101</v>
      </c>
      <c r="C48" t="s">
        <v>87</v>
      </c>
      <c r="D48" t="s">
        <v>102</v>
      </c>
      <c r="E48">
        <v>236.2</v>
      </c>
      <c r="F48" s="4">
        <f t="shared" si="0"/>
        <v>0.3622641509433962</v>
      </c>
      <c r="G48">
        <f t="shared" si="1"/>
        <v>2</v>
      </c>
      <c r="H48">
        <v>164.5</v>
      </c>
      <c r="I48" s="4">
        <f t="shared" si="2"/>
        <v>0.46226415094339623</v>
      </c>
      <c r="J48">
        <f t="shared" si="3"/>
        <v>3</v>
      </c>
    </row>
    <row r="49" spans="1:10" x14ac:dyDescent="0.25">
      <c r="A49" t="s">
        <v>594</v>
      </c>
      <c r="B49" t="s">
        <v>103</v>
      </c>
      <c r="C49" t="s">
        <v>87</v>
      </c>
      <c r="D49" t="s">
        <v>104</v>
      </c>
      <c r="E49">
        <v>300.8</v>
      </c>
      <c r="F49" s="4">
        <f t="shared" si="0"/>
        <v>0.16603773584905659</v>
      </c>
      <c r="G49">
        <f t="shared" si="1"/>
        <v>1</v>
      </c>
      <c r="H49">
        <v>266.10000000000002</v>
      </c>
      <c r="I49" s="4">
        <f t="shared" si="2"/>
        <v>0.15849056603773584</v>
      </c>
      <c r="J49">
        <f t="shared" si="3"/>
        <v>1</v>
      </c>
    </row>
    <row r="50" spans="1:10" x14ac:dyDescent="0.25">
      <c r="A50" t="s">
        <v>594</v>
      </c>
      <c r="B50" t="s">
        <v>105</v>
      </c>
      <c r="C50" t="s">
        <v>87</v>
      </c>
      <c r="D50" t="s">
        <v>106</v>
      </c>
      <c r="E50">
        <v>162.80000000000001</v>
      </c>
      <c r="F50" s="4">
        <f t="shared" si="0"/>
        <v>0.74716981132075466</v>
      </c>
      <c r="G50">
        <f t="shared" si="1"/>
        <v>4</v>
      </c>
      <c r="H50">
        <v>151.5</v>
      </c>
      <c r="I50" s="4">
        <f t="shared" si="2"/>
        <v>0.55849056603773584</v>
      </c>
      <c r="J50">
        <f t="shared" si="3"/>
        <v>3</v>
      </c>
    </row>
    <row r="51" spans="1:10" x14ac:dyDescent="0.25">
      <c r="A51" t="s">
        <v>594</v>
      </c>
      <c r="B51" t="s">
        <v>107</v>
      </c>
      <c r="C51" t="s">
        <v>87</v>
      </c>
      <c r="D51" t="s">
        <v>108</v>
      </c>
      <c r="E51">
        <v>159.4</v>
      </c>
      <c r="F51" s="4">
        <f t="shared" si="0"/>
        <v>0.76226415094339628</v>
      </c>
      <c r="G51">
        <f t="shared" si="1"/>
        <v>4</v>
      </c>
      <c r="H51">
        <v>118.4</v>
      </c>
      <c r="I51" s="4">
        <f t="shared" si="2"/>
        <v>0.78113207547169816</v>
      </c>
      <c r="J51">
        <f t="shared" si="3"/>
        <v>4</v>
      </c>
    </row>
    <row r="52" spans="1:10" x14ac:dyDescent="0.25">
      <c r="A52" t="s">
        <v>594</v>
      </c>
      <c r="B52" t="s">
        <v>109</v>
      </c>
      <c r="C52" t="s">
        <v>110</v>
      </c>
      <c r="D52" t="s">
        <v>111</v>
      </c>
      <c r="E52">
        <v>263.89999999999998</v>
      </c>
      <c r="F52" s="4">
        <f t="shared" si="0"/>
        <v>0.27169811320754716</v>
      </c>
      <c r="G52">
        <f t="shared" si="1"/>
        <v>2</v>
      </c>
      <c r="H52">
        <v>283.2</v>
      </c>
      <c r="I52" s="4">
        <f t="shared" si="2"/>
        <v>0.13962264150943396</v>
      </c>
      <c r="J52">
        <f t="shared" si="3"/>
        <v>1</v>
      </c>
    </row>
    <row r="53" spans="1:10" x14ac:dyDescent="0.25">
      <c r="A53" t="s">
        <v>594</v>
      </c>
      <c r="B53" t="s">
        <v>112</v>
      </c>
      <c r="C53" t="s">
        <v>110</v>
      </c>
      <c r="D53" t="s">
        <v>113</v>
      </c>
      <c r="E53">
        <v>215.7</v>
      </c>
      <c r="F53" s="4">
        <f t="shared" si="0"/>
        <v>0.42452830188679247</v>
      </c>
      <c r="G53">
        <f t="shared" si="1"/>
        <v>3</v>
      </c>
      <c r="H53">
        <v>186.5</v>
      </c>
      <c r="I53" s="4">
        <f t="shared" si="2"/>
        <v>0.38490566037735852</v>
      </c>
      <c r="J53">
        <f t="shared" si="3"/>
        <v>2</v>
      </c>
    </row>
    <row r="54" spans="1:10" x14ac:dyDescent="0.25">
      <c r="A54" t="s">
        <v>594</v>
      </c>
      <c r="B54" t="s">
        <v>114</v>
      </c>
      <c r="C54" t="s">
        <v>110</v>
      </c>
      <c r="D54" t="s">
        <v>115</v>
      </c>
      <c r="E54">
        <v>134.1</v>
      </c>
      <c r="F54" s="4">
        <f t="shared" si="0"/>
        <v>0.89433962264150946</v>
      </c>
      <c r="G54">
        <f t="shared" si="1"/>
        <v>5</v>
      </c>
      <c r="H54">
        <v>152</v>
      </c>
      <c r="I54" s="4">
        <f t="shared" si="2"/>
        <v>0.55471698113207546</v>
      </c>
      <c r="J54">
        <f t="shared" si="3"/>
        <v>3</v>
      </c>
    </row>
    <row r="55" spans="1:10" x14ac:dyDescent="0.25">
      <c r="A55" t="s">
        <v>594</v>
      </c>
      <c r="B55" t="s">
        <v>116</v>
      </c>
      <c r="C55" t="s">
        <v>110</v>
      </c>
      <c r="D55" t="s">
        <v>117</v>
      </c>
      <c r="E55">
        <v>255.2</v>
      </c>
      <c r="F55" s="4">
        <f t="shared" si="0"/>
        <v>0.2981132075471698</v>
      </c>
      <c r="G55">
        <f t="shared" si="1"/>
        <v>2</v>
      </c>
      <c r="H55">
        <v>293.8</v>
      </c>
      <c r="I55" s="4">
        <f t="shared" si="2"/>
        <v>0.12830188679245283</v>
      </c>
      <c r="J55">
        <f t="shared" si="3"/>
        <v>1</v>
      </c>
    </row>
    <row r="56" spans="1:10" x14ac:dyDescent="0.25">
      <c r="A56" t="s">
        <v>594</v>
      </c>
      <c r="B56" t="s">
        <v>118</v>
      </c>
      <c r="C56" t="s">
        <v>110</v>
      </c>
      <c r="D56" t="s">
        <v>119</v>
      </c>
      <c r="E56">
        <v>149.80000000000001</v>
      </c>
      <c r="F56" s="4">
        <f t="shared" si="0"/>
        <v>0.8226415094339623</v>
      </c>
      <c r="G56">
        <f t="shared" si="1"/>
        <v>5</v>
      </c>
      <c r="H56">
        <v>104</v>
      </c>
      <c r="I56" s="4">
        <f t="shared" si="2"/>
        <v>0.87924528301886795</v>
      </c>
      <c r="J56">
        <f t="shared" si="3"/>
        <v>5</v>
      </c>
    </row>
    <row r="57" spans="1:10" x14ac:dyDescent="0.25">
      <c r="A57" t="s">
        <v>594</v>
      </c>
      <c r="B57" t="s">
        <v>120</v>
      </c>
      <c r="C57" t="s">
        <v>121</v>
      </c>
      <c r="D57" t="s">
        <v>122</v>
      </c>
      <c r="E57">
        <v>297.2</v>
      </c>
      <c r="F57" s="4">
        <f t="shared" si="0"/>
        <v>0.16981132075471697</v>
      </c>
      <c r="G57">
        <f t="shared" si="1"/>
        <v>1</v>
      </c>
      <c r="H57">
        <v>231.4</v>
      </c>
      <c r="I57" s="4">
        <f t="shared" si="2"/>
        <v>0.21886792452830189</v>
      </c>
      <c r="J57">
        <f t="shared" si="3"/>
        <v>2</v>
      </c>
    </row>
    <row r="58" spans="1:10" x14ac:dyDescent="0.25">
      <c r="A58" t="s">
        <v>594</v>
      </c>
      <c r="B58" t="s">
        <v>123</v>
      </c>
      <c r="C58" t="s">
        <v>121</v>
      </c>
      <c r="D58" t="s">
        <v>124</v>
      </c>
      <c r="E58">
        <v>394.6</v>
      </c>
      <c r="F58" s="4">
        <f t="shared" si="0"/>
        <v>8.6792452830188674E-2</v>
      </c>
      <c r="G58">
        <f t="shared" si="1"/>
        <v>1</v>
      </c>
      <c r="H58">
        <v>534</v>
      </c>
      <c r="I58" s="4">
        <f t="shared" si="2"/>
        <v>3.7735849056603772E-2</v>
      </c>
      <c r="J58">
        <f t="shared" si="3"/>
        <v>1</v>
      </c>
    </row>
    <row r="59" spans="1:10" x14ac:dyDescent="0.25">
      <c r="A59" t="s">
        <v>594</v>
      </c>
      <c r="B59" t="s">
        <v>135</v>
      </c>
      <c r="C59" t="s">
        <v>121</v>
      </c>
      <c r="D59" t="s">
        <v>136</v>
      </c>
      <c r="E59">
        <v>177.3</v>
      </c>
      <c r="F59" s="4">
        <f t="shared" si="0"/>
        <v>0.65283018867924525</v>
      </c>
      <c r="G59">
        <f t="shared" si="1"/>
        <v>4</v>
      </c>
      <c r="H59">
        <v>152.1</v>
      </c>
      <c r="I59" s="4">
        <f t="shared" si="2"/>
        <v>0.54905660377358489</v>
      </c>
      <c r="J59">
        <f t="shared" si="3"/>
        <v>3</v>
      </c>
    </row>
    <row r="60" spans="1:10" x14ac:dyDescent="0.25">
      <c r="A60" t="s">
        <v>594</v>
      </c>
      <c r="B60" t="s">
        <v>125</v>
      </c>
      <c r="C60" t="s">
        <v>121</v>
      </c>
      <c r="D60" t="s">
        <v>126</v>
      </c>
      <c r="E60">
        <v>323.89999999999998</v>
      </c>
      <c r="F60" s="4">
        <f t="shared" si="0"/>
        <v>0.13962264150943396</v>
      </c>
      <c r="G60">
        <f t="shared" si="1"/>
        <v>1</v>
      </c>
      <c r="H60">
        <v>362.4</v>
      </c>
      <c r="I60" s="4">
        <f t="shared" si="2"/>
        <v>7.5471698113207544E-2</v>
      </c>
      <c r="J60">
        <f t="shared" si="3"/>
        <v>1</v>
      </c>
    </row>
    <row r="61" spans="1:10" x14ac:dyDescent="0.25">
      <c r="A61" t="s">
        <v>594</v>
      </c>
      <c r="B61" t="s">
        <v>127</v>
      </c>
      <c r="C61" t="s">
        <v>121</v>
      </c>
      <c r="D61" t="s">
        <v>128</v>
      </c>
      <c r="E61">
        <v>231.1</v>
      </c>
      <c r="F61" s="4">
        <f t="shared" si="0"/>
        <v>0.38867924528301889</v>
      </c>
      <c r="G61">
        <f t="shared" si="1"/>
        <v>2</v>
      </c>
      <c r="H61">
        <v>187.4</v>
      </c>
      <c r="I61" s="4">
        <f t="shared" si="2"/>
        <v>0.38113207547169814</v>
      </c>
      <c r="J61">
        <f t="shared" si="3"/>
        <v>2</v>
      </c>
    </row>
    <row r="62" spans="1:10" x14ac:dyDescent="0.25">
      <c r="A62" t="s">
        <v>594</v>
      </c>
      <c r="B62" t="s">
        <v>129</v>
      </c>
      <c r="C62" t="s">
        <v>121</v>
      </c>
      <c r="D62" t="s">
        <v>130</v>
      </c>
      <c r="E62">
        <v>1105.7</v>
      </c>
      <c r="F62" s="4">
        <f t="shared" si="0"/>
        <v>7.5471698113207548E-3</v>
      </c>
      <c r="G62">
        <f t="shared" si="1"/>
        <v>1</v>
      </c>
      <c r="H62">
        <v>1325.7</v>
      </c>
      <c r="I62" s="4">
        <f t="shared" si="2"/>
        <v>7.5471698113207548E-3</v>
      </c>
      <c r="J62">
        <f t="shared" si="3"/>
        <v>1</v>
      </c>
    </row>
    <row r="63" spans="1:10" x14ac:dyDescent="0.25">
      <c r="A63" t="s">
        <v>594</v>
      </c>
      <c r="B63" t="s">
        <v>131</v>
      </c>
      <c r="C63" t="s">
        <v>121</v>
      </c>
      <c r="D63" t="s">
        <v>132</v>
      </c>
      <c r="E63">
        <v>287.7</v>
      </c>
      <c r="F63" s="4">
        <f t="shared" si="0"/>
        <v>0.19245283018867926</v>
      </c>
      <c r="G63">
        <f t="shared" si="1"/>
        <v>1</v>
      </c>
      <c r="H63">
        <v>328.2</v>
      </c>
      <c r="I63" s="4">
        <f t="shared" si="2"/>
        <v>9.4339622641509441E-2</v>
      </c>
      <c r="J63">
        <f t="shared" si="3"/>
        <v>1</v>
      </c>
    </row>
    <row r="64" spans="1:10" x14ac:dyDescent="0.25">
      <c r="A64" t="s">
        <v>594</v>
      </c>
      <c r="B64" t="s">
        <v>133</v>
      </c>
      <c r="C64" t="s">
        <v>121</v>
      </c>
      <c r="D64" t="s">
        <v>134</v>
      </c>
      <c r="E64">
        <v>243.2</v>
      </c>
      <c r="F64" s="4">
        <f t="shared" si="0"/>
        <v>0.33962264150943394</v>
      </c>
      <c r="G64">
        <f t="shared" si="1"/>
        <v>2</v>
      </c>
      <c r="H64">
        <v>205.9</v>
      </c>
      <c r="I64" s="4">
        <f t="shared" si="2"/>
        <v>0.30566037735849055</v>
      </c>
      <c r="J64">
        <f t="shared" si="3"/>
        <v>2</v>
      </c>
    </row>
    <row r="65" spans="1:10" x14ac:dyDescent="0.25">
      <c r="A65" t="s">
        <v>594</v>
      </c>
      <c r="B65" t="s">
        <v>137</v>
      </c>
      <c r="C65" t="s">
        <v>121</v>
      </c>
      <c r="D65" t="s">
        <v>138</v>
      </c>
      <c r="E65">
        <v>597.1</v>
      </c>
      <c r="F65" s="4">
        <f t="shared" si="0"/>
        <v>3.7735849056603772E-2</v>
      </c>
      <c r="G65">
        <f t="shared" si="1"/>
        <v>1</v>
      </c>
      <c r="H65">
        <v>1060.7</v>
      </c>
      <c r="I65" s="4">
        <f t="shared" si="2"/>
        <v>1.1320754716981131E-2</v>
      </c>
      <c r="J65">
        <f t="shared" si="3"/>
        <v>1</v>
      </c>
    </row>
    <row r="66" spans="1:10" x14ac:dyDescent="0.25">
      <c r="A66" t="s">
        <v>594</v>
      </c>
      <c r="B66" t="s">
        <v>139</v>
      </c>
      <c r="C66" t="s">
        <v>140</v>
      </c>
      <c r="D66" t="s">
        <v>141</v>
      </c>
      <c r="E66">
        <v>411.6</v>
      </c>
      <c r="F66" s="4">
        <f t="shared" si="0"/>
        <v>7.5471698113207544E-2</v>
      </c>
      <c r="G66">
        <f t="shared" si="1"/>
        <v>1</v>
      </c>
      <c r="H66">
        <v>196</v>
      </c>
      <c r="I66" s="4">
        <f t="shared" si="2"/>
        <v>0.3471698113207547</v>
      </c>
      <c r="J66">
        <f t="shared" si="3"/>
        <v>2</v>
      </c>
    </row>
    <row r="67" spans="1:10" x14ac:dyDescent="0.25">
      <c r="A67" t="s">
        <v>594</v>
      </c>
      <c r="B67" t="s">
        <v>142</v>
      </c>
      <c r="C67" t="s">
        <v>140</v>
      </c>
      <c r="D67" t="s">
        <v>143</v>
      </c>
      <c r="E67">
        <v>260.10000000000002</v>
      </c>
      <c r="F67" s="4">
        <f t="shared" ref="F67:F130" si="4">_xlfn.RANK.AVG(E67,E$2:E$266)/COUNT(E$2:E$266)</f>
        <v>0.27924528301886792</v>
      </c>
      <c r="G67">
        <f t="shared" ref="G67:G130" si="5">FLOOR((F67+0.1999999999)/0.2,1)</f>
        <v>2</v>
      </c>
      <c r="H67">
        <v>117.2</v>
      </c>
      <c r="I67" s="4">
        <f t="shared" ref="I67:I130" si="6">_xlfn.RANK.AVG(H67,H$2:H$266)/COUNT(H$2:H$266)</f>
        <v>0.79245283018867929</v>
      </c>
      <c r="J67">
        <f t="shared" ref="J67:J130" si="7">FLOOR((I67+0.1999999999)/0.2,1)</f>
        <v>4</v>
      </c>
    </row>
    <row r="68" spans="1:10" x14ac:dyDescent="0.25">
      <c r="A68" t="s">
        <v>594</v>
      </c>
      <c r="B68" t="s">
        <v>144</v>
      </c>
      <c r="C68" t="s">
        <v>140</v>
      </c>
      <c r="D68" t="s">
        <v>145</v>
      </c>
      <c r="E68">
        <v>291.5</v>
      </c>
      <c r="F68" s="4">
        <f t="shared" si="4"/>
        <v>0.1811320754716981</v>
      </c>
      <c r="G68">
        <f t="shared" si="5"/>
        <v>1</v>
      </c>
      <c r="H68">
        <v>153.1</v>
      </c>
      <c r="I68" s="4">
        <f t="shared" si="6"/>
        <v>0.52830188679245282</v>
      </c>
      <c r="J68">
        <f t="shared" si="7"/>
        <v>3</v>
      </c>
    </row>
    <row r="69" spans="1:10" x14ac:dyDescent="0.25">
      <c r="A69" t="s">
        <v>594</v>
      </c>
      <c r="B69" t="s">
        <v>146</v>
      </c>
      <c r="C69" t="s">
        <v>140</v>
      </c>
      <c r="D69" t="s">
        <v>147</v>
      </c>
      <c r="E69">
        <v>187.1</v>
      </c>
      <c r="F69" s="4">
        <f t="shared" si="4"/>
        <v>0.5811320754716981</v>
      </c>
      <c r="G69">
        <f t="shared" si="5"/>
        <v>3</v>
      </c>
      <c r="H69">
        <v>114.7</v>
      </c>
      <c r="I69" s="4">
        <f t="shared" si="6"/>
        <v>0.81698113207547174</v>
      </c>
      <c r="J69">
        <f t="shared" si="7"/>
        <v>5</v>
      </c>
    </row>
    <row r="70" spans="1:10" x14ac:dyDescent="0.25">
      <c r="A70" t="s">
        <v>594</v>
      </c>
      <c r="B70" t="s">
        <v>148</v>
      </c>
      <c r="C70" t="s">
        <v>140</v>
      </c>
      <c r="D70" t="s">
        <v>149</v>
      </c>
      <c r="E70">
        <v>154.19999999999999</v>
      </c>
      <c r="F70" s="4">
        <f t="shared" si="4"/>
        <v>0.79433962264150948</v>
      </c>
      <c r="G70">
        <f t="shared" si="5"/>
        <v>4</v>
      </c>
      <c r="H70">
        <v>103.2</v>
      </c>
      <c r="I70" s="4">
        <f t="shared" si="6"/>
        <v>0.88301886792452833</v>
      </c>
      <c r="J70">
        <f t="shared" si="7"/>
        <v>5</v>
      </c>
    </row>
    <row r="71" spans="1:10" x14ac:dyDescent="0.25">
      <c r="A71" t="s">
        <v>594</v>
      </c>
      <c r="B71" t="s">
        <v>150</v>
      </c>
      <c r="C71" t="s">
        <v>140</v>
      </c>
      <c r="D71" t="s">
        <v>151</v>
      </c>
      <c r="E71">
        <v>238.5</v>
      </c>
      <c r="F71" s="4">
        <f t="shared" si="4"/>
        <v>0.35094339622641507</v>
      </c>
      <c r="G71">
        <f t="shared" si="5"/>
        <v>2</v>
      </c>
      <c r="H71">
        <v>122.5</v>
      </c>
      <c r="I71" s="4">
        <f t="shared" si="6"/>
        <v>0.7584905660377359</v>
      </c>
      <c r="J71">
        <f t="shared" si="7"/>
        <v>4</v>
      </c>
    </row>
    <row r="72" spans="1:10" x14ac:dyDescent="0.25">
      <c r="A72" t="s">
        <v>594</v>
      </c>
      <c r="B72" t="s">
        <v>152</v>
      </c>
      <c r="C72" t="s">
        <v>140</v>
      </c>
      <c r="D72" t="s">
        <v>153</v>
      </c>
      <c r="E72">
        <v>255.6</v>
      </c>
      <c r="F72" s="4">
        <f t="shared" si="4"/>
        <v>0.29056603773584905</v>
      </c>
      <c r="G72">
        <f t="shared" si="5"/>
        <v>2</v>
      </c>
      <c r="H72">
        <v>147.6</v>
      </c>
      <c r="I72" s="4">
        <f t="shared" si="6"/>
        <v>0.58867924528301885</v>
      </c>
      <c r="J72">
        <f t="shared" si="7"/>
        <v>3</v>
      </c>
    </row>
    <row r="73" spans="1:10" x14ac:dyDescent="0.25">
      <c r="A73" t="s">
        <v>594</v>
      </c>
      <c r="B73" t="s">
        <v>154</v>
      </c>
      <c r="C73" t="s">
        <v>155</v>
      </c>
      <c r="D73" t="s">
        <v>156</v>
      </c>
      <c r="E73">
        <v>459.6</v>
      </c>
      <c r="F73" s="4">
        <f t="shared" si="4"/>
        <v>5.2830188679245285E-2</v>
      </c>
      <c r="G73">
        <f t="shared" si="5"/>
        <v>1</v>
      </c>
      <c r="H73">
        <v>410.3</v>
      </c>
      <c r="I73" s="4">
        <f t="shared" si="6"/>
        <v>4.9056603773584909E-2</v>
      </c>
      <c r="J73">
        <f t="shared" si="7"/>
        <v>1</v>
      </c>
    </row>
    <row r="74" spans="1:10" x14ac:dyDescent="0.25">
      <c r="A74" t="s">
        <v>594</v>
      </c>
      <c r="B74" t="s">
        <v>157</v>
      </c>
      <c r="C74" t="s">
        <v>155</v>
      </c>
      <c r="D74" t="s">
        <v>158</v>
      </c>
      <c r="E74">
        <v>181.1</v>
      </c>
      <c r="F74" s="4">
        <f t="shared" si="4"/>
        <v>0.61886792452830186</v>
      </c>
      <c r="G74">
        <f t="shared" si="5"/>
        <v>4</v>
      </c>
      <c r="H74">
        <v>190.6</v>
      </c>
      <c r="I74" s="4">
        <f t="shared" si="6"/>
        <v>0.37358490566037733</v>
      </c>
      <c r="J74">
        <f t="shared" si="7"/>
        <v>2</v>
      </c>
    </row>
    <row r="75" spans="1:10" x14ac:dyDescent="0.25">
      <c r="A75" t="s">
        <v>594</v>
      </c>
      <c r="B75" t="s">
        <v>159</v>
      </c>
      <c r="C75" t="s">
        <v>155</v>
      </c>
      <c r="D75" t="s">
        <v>160</v>
      </c>
      <c r="E75">
        <v>267</v>
      </c>
      <c r="F75" s="4">
        <f t="shared" si="4"/>
        <v>0.24905660377358491</v>
      </c>
      <c r="G75">
        <f t="shared" si="5"/>
        <v>2</v>
      </c>
      <c r="H75">
        <v>202.6</v>
      </c>
      <c r="I75" s="4">
        <f t="shared" si="6"/>
        <v>0.32452830188679244</v>
      </c>
      <c r="J75">
        <f t="shared" si="7"/>
        <v>2</v>
      </c>
    </row>
    <row r="76" spans="1:10" x14ac:dyDescent="0.25">
      <c r="A76" t="s">
        <v>594</v>
      </c>
      <c r="B76" t="s">
        <v>161</v>
      </c>
      <c r="C76" t="s">
        <v>155</v>
      </c>
      <c r="D76" t="s">
        <v>162</v>
      </c>
      <c r="E76">
        <v>112.3</v>
      </c>
      <c r="F76" s="4">
        <f t="shared" si="4"/>
        <v>0.94339622641509435</v>
      </c>
      <c r="G76">
        <f t="shared" si="5"/>
        <v>5</v>
      </c>
      <c r="H76">
        <v>117.5</v>
      </c>
      <c r="I76" s="4">
        <f t="shared" si="6"/>
        <v>0.78867924528301891</v>
      </c>
      <c r="J76">
        <f t="shared" si="7"/>
        <v>4</v>
      </c>
    </row>
    <row r="77" spans="1:10" x14ac:dyDescent="0.25">
      <c r="A77" t="s">
        <v>594</v>
      </c>
      <c r="B77" t="s">
        <v>163</v>
      </c>
      <c r="C77" t="s">
        <v>155</v>
      </c>
      <c r="D77" t="s">
        <v>164</v>
      </c>
      <c r="E77">
        <v>177.7</v>
      </c>
      <c r="F77" s="4">
        <f t="shared" si="4"/>
        <v>0.64905660377358487</v>
      </c>
      <c r="G77">
        <f t="shared" si="5"/>
        <v>4</v>
      </c>
      <c r="H77">
        <v>140.9</v>
      </c>
      <c r="I77" s="4">
        <f t="shared" si="6"/>
        <v>0.61886792452830186</v>
      </c>
      <c r="J77">
        <f t="shared" si="7"/>
        <v>4</v>
      </c>
    </row>
    <row r="78" spans="1:10" x14ac:dyDescent="0.25">
      <c r="A78" t="s">
        <v>594</v>
      </c>
      <c r="B78" t="s">
        <v>165</v>
      </c>
      <c r="C78" t="s">
        <v>155</v>
      </c>
      <c r="D78" t="s">
        <v>166</v>
      </c>
      <c r="E78">
        <v>269.60000000000002</v>
      </c>
      <c r="F78" s="4">
        <f t="shared" si="4"/>
        <v>0.24150943396226415</v>
      </c>
      <c r="G78">
        <f t="shared" si="5"/>
        <v>2</v>
      </c>
      <c r="H78">
        <v>220.2</v>
      </c>
      <c r="I78" s="4">
        <f t="shared" si="6"/>
        <v>0.25283018867924528</v>
      </c>
      <c r="J78">
        <f t="shared" si="7"/>
        <v>2</v>
      </c>
    </row>
    <row r="79" spans="1:10" x14ac:dyDescent="0.25">
      <c r="A79" t="s">
        <v>594</v>
      </c>
      <c r="B79" t="s">
        <v>167</v>
      </c>
      <c r="C79" t="s">
        <v>155</v>
      </c>
      <c r="D79" t="s">
        <v>168</v>
      </c>
      <c r="E79">
        <v>190.5</v>
      </c>
      <c r="F79" s="4">
        <f t="shared" si="4"/>
        <v>0.54716981132075471</v>
      </c>
      <c r="G79">
        <f t="shared" si="5"/>
        <v>3</v>
      </c>
      <c r="H79">
        <v>223.7</v>
      </c>
      <c r="I79" s="4">
        <f t="shared" si="6"/>
        <v>0.24150943396226415</v>
      </c>
      <c r="J79">
        <f t="shared" si="7"/>
        <v>2</v>
      </c>
    </row>
    <row r="80" spans="1:10" x14ac:dyDescent="0.25">
      <c r="A80" t="s">
        <v>594</v>
      </c>
      <c r="B80" t="s">
        <v>169</v>
      </c>
      <c r="C80" t="s">
        <v>155</v>
      </c>
      <c r="D80" t="s">
        <v>170</v>
      </c>
      <c r="E80">
        <v>104.5</v>
      </c>
      <c r="F80" s="4">
        <f t="shared" si="4"/>
        <v>0.96226415094339623</v>
      </c>
      <c r="G80">
        <f t="shared" si="5"/>
        <v>5</v>
      </c>
      <c r="H80">
        <v>108.5</v>
      </c>
      <c r="I80" s="4">
        <f t="shared" si="6"/>
        <v>0.86415094339622645</v>
      </c>
      <c r="J80">
        <f t="shared" si="7"/>
        <v>5</v>
      </c>
    </row>
    <row r="81" spans="1:10" x14ac:dyDescent="0.25">
      <c r="A81" t="s">
        <v>594</v>
      </c>
      <c r="B81" t="s">
        <v>171</v>
      </c>
      <c r="C81" t="s">
        <v>172</v>
      </c>
      <c r="D81" t="s">
        <v>173</v>
      </c>
      <c r="E81">
        <v>271.39999999999998</v>
      </c>
      <c r="F81" s="4">
        <f t="shared" si="4"/>
        <v>0.23773584905660378</v>
      </c>
      <c r="G81">
        <f t="shared" si="5"/>
        <v>2</v>
      </c>
      <c r="H81">
        <v>184.5</v>
      </c>
      <c r="I81" s="4">
        <f t="shared" si="6"/>
        <v>0.39245283018867927</v>
      </c>
      <c r="J81">
        <f t="shared" si="7"/>
        <v>2</v>
      </c>
    </row>
    <row r="82" spans="1:10" x14ac:dyDescent="0.25">
      <c r="A82" t="s">
        <v>594</v>
      </c>
      <c r="B82" t="s">
        <v>174</v>
      </c>
      <c r="C82" t="s">
        <v>172</v>
      </c>
      <c r="D82" t="s">
        <v>175</v>
      </c>
      <c r="E82">
        <v>207.9</v>
      </c>
      <c r="F82" s="4">
        <f t="shared" si="4"/>
        <v>0.4679245283018868</v>
      </c>
      <c r="G82">
        <f t="shared" si="5"/>
        <v>3</v>
      </c>
      <c r="H82">
        <v>236.4</v>
      </c>
      <c r="I82" s="4">
        <f t="shared" si="6"/>
        <v>0.21132075471698114</v>
      </c>
      <c r="J82">
        <f t="shared" si="7"/>
        <v>2</v>
      </c>
    </row>
    <row r="83" spans="1:10" x14ac:dyDescent="0.25">
      <c r="A83" t="s">
        <v>594</v>
      </c>
      <c r="B83" t="s">
        <v>176</v>
      </c>
      <c r="C83" t="s">
        <v>172</v>
      </c>
      <c r="D83" t="s">
        <v>177</v>
      </c>
      <c r="E83">
        <v>283.7</v>
      </c>
      <c r="F83" s="4">
        <f t="shared" si="4"/>
        <v>0.2</v>
      </c>
      <c r="G83">
        <f t="shared" si="5"/>
        <v>1</v>
      </c>
      <c r="H83">
        <v>286.8</v>
      </c>
      <c r="I83" s="4">
        <f t="shared" si="6"/>
        <v>0.13584905660377358</v>
      </c>
      <c r="J83">
        <f t="shared" si="7"/>
        <v>1</v>
      </c>
    </row>
    <row r="84" spans="1:10" x14ac:dyDescent="0.25">
      <c r="A84" t="s">
        <v>594</v>
      </c>
      <c r="B84" t="s">
        <v>178</v>
      </c>
      <c r="C84" t="s">
        <v>172</v>
      </c>
      <c r="D84" t="s">
        <v>179</v>
      </c>
      <c r="E84">
        <v>190.4</v>
      </c>
      <c r="F84" s="4">
        <f t="shared" si="4"/>
        <v>0.55094339622641508</v>
      </c>
      <c r="G84">
        <f t="shared" si="5"/>
        <v>3</v>
      </c>
      <c r="H84">
        <v>197.9</v>
      </c>
      <c r="I84" s="4">
        <f t="shared" si="6"/>
        <v>0.33207547169811319</v>
      </c>
      <c r="J84">
        <f t="shared" si="7"/>
        <v>2</v>
      </c>
    </row>
    <row r="85" spans="1:10" x14ac:dyDescent="0.25">
      <c r="A85" t="s">
        <v>594</v>
      </c>
      <c r="B85" t="s">
        <v>180</v>
      </c>
      <c r="C85" t="s">
        <v>172</v>
      </c>
      <c r="D85" t="s">
        <v>181</v>
      </c>
      <c r="E85">
        <v>181.3</v>
      </c>
      <c r="F85" s="4">
        <f t="shared" si="4"/>
        <v>0.61509433962264148</v>
      </c>
      <c r="G85">
        <f t="shared" si="5"/>
        <v>4</v>
      </c>
      <c r="H85">
        <v>163.5</v>
      </c>
      <c r="I85" s="4">
        <f t="shared" si="6"/>
        <v>0.47169811320754718</v>
      </c>
      <c r="J85">
        <f t="shared" si="7"/>
        <v>3</v>
      </c>
    </row>
    <row r="86" spans="1:10" x14ac:dyDescent="0.25">
      <c r="A86" t="s">
        <v>594</v>
      </c>
      <c r="B86" t="s">
        <v>182</v>
      </c>
      <c r="C86" t="s">
        <v>172</v>
      </c>
      <c r="D86" t="s">
        <v>183</v>
      </c>
      <c r="E86">
        <v>900</v>
      </c>
      <c r="F86" s="4">
        <f t="shared" si="4"/>
        <v>1.1320754716981131E-2</v>
      </c>
      <c r="G86">
        <f t="shared" si="5"/>
        <v>1</v>
      </c>
      <c r="H86">
        <v>691</v>
      </c>
      <c r="I86" s="4">
        <f t="shared" si="6"/>
        <v>2.2641509433962263E-2</v>
      </c>
      <c r="J86">
        <f t="shared" si="7"/>
        <v>1</v>
      </c>
    </row>
    <row r="87" spans="1:10" x14ac:dyDescent="0.25">
      <c r="A87" t="s">
        <v>594</v>
      </c>
      <c r="B87" t="s">
        <v>184</v>
      </c>
      <c r="C87" t="s">
        <v>172</v>
      </c>
      <c r="D87" t="s">
        <v>185</v>
      </c>
      <c r="E87">
        <v>250.1</v>
      </c>
      <c r="F87" s="4">
        <f t="shared" si="4"/>
        <v>0.31698113207547168</v>
      </c>
      <c r="G87">
        <f t="shared" si="5"/>
        <v>2</v>
      </c>
      <c r="H87">
        <v>164.5</v>
      </c>
      <c r="I87" s="4">
        <f t="shared" si="6"/>
        <v>0.46226415094339623</v>
      </c>
      <c r="J87">
        <f t="shared" si="7"/>
        <v>3</v>
      </c>
    </row>
    <row r="88" spans="1:10" x14ac:dyDescent="0.25">
      <c r="A88" t="s">
        <v>594</v>
      </c>
      <c r="B88" t="s">
        <v>186</v>
      </c>
      <c r="C88" t="s">
        <v>172</v>
      </c>
      <c r="D88" t="s">
        <v>187</v>
      </c>
      <c r="E88">
        <v>254.1</v>
      </c>
      <c r="F88" s="4">
        <f t="shared" si="4"/>
        <v>0.30188679245283018</v>
      </c>
      <c r="G88">
        <f t="shared" si="5"/>
        <v>2</v>
      </c>
      <c r="H88">
        <v>310</v>
      </c>
      <c r="I88" s="4">
        <f t="shared" si="6"/>
        <v>0.11509433962264151</v>
      </c>
      <c r="J88">
        <f t="shared" si="7"/>
        <v>1</v>
      </c>
    </row>
    <row r="89" spans="1:10" x14ac:dyDescent="0.25">
      <c r="A89" t="s">
        <v>594</v>
      </c>
      <c r="B89" t="s">
        <v>188</v>
      </c>
      <c r="C89" t="s">
        <v>172</v>
      </c>
      <c r="D89" t="s">
        <v>189</v>
      </c>
      <c r="E89">
        <v>180</v>
      </c>
      <c r="F89" s="4">
        <f t="shared" si="4"/>
        <v>0.63396226415094337</v>
      </c>
      <c r="G89">
        <f t="shared" si="5"/>
        <v>4</v>
      </c>
      <c r="H89">
        <v>135.80000000000001</v>
      </c>
      <c r="I89" s="4">
        <f t="shared" si="6"/>
        <v>0.64905660377358487</v>
      </c>
      <c r="J89">
        <f t="shared" si="7"/>
        <v>4</v>
      </c>
    </row>
    <row r="90" spans="1:10" x14ac:dyDescent="0.25">
      <c r="A90" t="s">
        <v>594</v>
      </c>
      <c r="B90" t="s">
        <v>190</v>
      </c>
      <c r="C90" t="s">
        <v>172</v>
      </c>
      <c r="D90" t="s">
        <v>191</v>
      </c>
      <c r="E90">
        <v>708</v>
      </c>
      <c r="F90" s="4">
        <f t="shared" si="4"/>
        <v>1.8867924528301886E-2</v>
      </c>
      <c r="G90">
        <f t="shared" si="5"/>
        <v>1</v>
      </c>
      <c r="H90">
        <v>596.5</v>
      </c>
      <c r="I90" s="4">
        <f t="shared" si="6"/>
        <v>2.6415094339622643E-2</v>
      </c>
      <c r="J90">
        <f t="shared" si="7"/>
        <v>1</v>
      </c>
    </row>
    <row r="91" spans="1:10" x14ac:dyDescent="0.25">
      <c r="A91" t="s">
        <v>594</v>
      </c>
      <c r="B91" t="s">
        <v>192</v>
      </c>
      <c r="C91" t="s">
        <v>172</v>
      </c>
      <c r="D91" t="s">
        <v>193</v>
      </c>
      <c r="E91">
        <v>194.8</v>
      </c>
      <c r="F91" s="4">
        <f t="shared" si="4"/>
        <v>0.52075471698113207</v>
      </c>
      <c r="G91">
        <f t="shared" si="5"/>
        <v>3</v>
      </c>
      <c r="H91">
        <v>247.4</v>
      </c>
      <c r="I91" s="4">
        <f t="shared" si="6"/>
        <v>0.18490566037735848</v>
      </c>
      <c r="J91">
        <f t="shared" si="7"/>
        <v>1</v>
      </c>
    </row>
    <row r="92" spans="1:10" x14ac:dyDescent="0.25">
      <c r="A92" t="s">
        <v>594</v>
      </c>
      <c r="B92" t="s">
        <v>194</v>
      </c>
      <c r="C92" t="s">
        <v>195</v>
      </c>
      <c r="D92" t="s">
        <v>196</v>
      </c>
      <c r="E92">
        <v>249</v>
      </c>
      <c r="F92" s="4">
        <f t="shared" si="4"/>
        <v>0.32830188679245281</v>
      </c>
      <c r="G92">
        <f t="shared" si="5"/>
        <v>2</v>
      </c>
      <c r="H92">
        <v>181.2</v>
      </c>
      <c r="I92" s="4">
        <f t="shared" si="6"/>
        <v>0.40754716981132078</v>
      </c>
      <c r="J92">
        <f t="shared" si="7"/>
        <v>3</v>
      </c>
    </row>
    <row r="93" spans="1:10" x14ac:dyDescent="0.25">
      <c r="A93" t="s">
        <v>594</v>
      </c>
      <c r="B93" t="s">
        <v>197</v>
      </c>
      <c r="C93" t="s">
        <v>195</v>
      </c>
      <c r="D93" t="s">
        <v>198</v>
      </c>
      <c r="E93">
        <v>287.8</v>
      </c>
      <c r="F93" s="4">
        <f t="shared" si="4"/>
        <v>0.18867924528301888</v>
      </c>
      <c r="G93">
        <f t="shared" si="5"/>
        <v>1</v>
      </c>
      <c r="H93">
        <v>212</v>
      </c>
      <c r="I93" s="4">
        <f t="shared" si="6"/>
        <v>0.27547169811320754</v>
      </c>
      <c r="J93">
        <f t="shared" si="7"/>
        <v>2</v>
      </c>
    </row>
    <row r="94" spans="1:10" x14ac:dyDescent="0.25">
      <c r="A94" t="s">
        <v>594</v>
      </c>
      <c r="B94" t="s">
        <v>199</v>
      </c>
      <c r="C94" t="s">
        <v>195</v>
      </c>
      <c r="D94" t="s">
        <v>200</v>
      </c>
      <c r="E94">
        <v>275</v>
      </c>
      <c r="F94" s="4">
        <f t="shared" si="4"/>
        <v>0.23018867924528302</v>
      </c>
      <c r="G94">
        <f t="shared" si="5"/>
        <v>2</v>
      </c>
      <c r="H94">
        <v>184.8</v>
      </c>
      <c r="I94" s="4">
        <f t="shared" si="6"/>
        <v>0.38867924528301889</v>
      </c>
      <c r="J94">
        <f t="shared" si="7"/>
        <v>2</v>
      </c>
    </row>
    <row r="95" spans="1:10" x14ac:dyDescent="0.25">
      <c r="A95" t="s">
        <v>594</v>
      </c>
      <c r="B95" t="s">
        <v>201</v>
      </c>
      <c r="C95" t="s">
        <v>195</v>
      </c>
      <c r="D95" t="s">
        <v>202</v>
      </c>
      <c r="E95">
        <v>122.5</v>
      </c>
      <c r="F95" s="4">
        <f t="shared" si="4"/>
        <v>0.92075471698113209</v>
      </c>
      <c r="G95">
        <f t="shared" si="5"/>
        <v>5</v>
      </c>
      <c r="H95">
        <v>95.2</v>
      </c>
      <c r="I95" s="4">
        <f t="shared" si="6"/>
        <v>0.92452830188679247</v>
      </c>
      <c r="J95">
        <f t="shared" si="7"/>
        <v>5</v>
      </c>
    </row>
    <row r="96" spans="1:10" x14ac:dyDescent="0.25">
      <c r="A96" t="s">
        <v>594</v>
      </c>
      <c r="B96" t="s">
        <v>203</v>
      </c>
      <c r="C96" t="s">
        <v>195</v>
      </c>
      <c r="D96" t="s">
        <v>204</v>
      </c>
      <c r="E96">
        <v>212.4</v>
      </c>
      <c r="F96" s="4">
        <f t="shared" si="4"/>
        <v>0.44905660377358492</v>
      </c>
      <c r="G96">
        <f t="shared" si="5"/>
        <v>3</v>
      </c>
      <c r="H96">
        <v>197.4</v>
      </c>
      <c r="I96" s="4">
        <f t="shared" si="6"/>
        <v>0.33584905660377357</v>
      </c>
      <c r="J96">
        <f t="shared" si="7"/>
        <v>2</v>
      </c>
    </row>
    <row r="97" spans="1:10" x14ac:dyDescent="0.25">
      <c r="A97" t="s">
        <v>594</v>
      </c>
      <c r="B97" t="s">
        <v>205</v>
      </c>
      <c r="C97" t="s">
        <v>195</v>
      </c>
      <c r="D97" t="s">
        <v>206</v>
      </c>
      <c r="E97">
        <v>172.6</v>
      </c>
      <c r="F97" s="4">
        <f t="shared" si="4"/>
        <v>0.68679245283018864</v>
      </c>
      <c r="G97">
        <f t="shared" si="5"/>
        <v>4</v>
      </c>
      <c r="H97">
        <v>114.7</v>
      </c>
      <c r="I97" s="4">
        <f t="shared" si="6"/>
        <v>0.81698113207547174</v>
      </c>
      <c r="J97">
        <f t="shared" si="7"/>
        <v>5</v>
      </c>
    </row>
    <row r="98" spans="1:10" x14ac:dyDescent="0.25">
      <c r="A98" t="s">
        <v>594</v>
      </c>
      <c r="B98" t="s">
        <v>207</v>
      </c>
      <c r="C98" t="s">
        <v>195</v>
      </c>
      <c r="D98" t="s">
        <v>208</v>
      </c>
      <c r="E98">
        <v>212.9</v>
      </c>
      <c r="F98" s="4">
        <f t="shared" si="4"/>
        <v>0.44150943396226416</v>
      </c>
      <c r="G98">
        <f t="shared" si="5"/>
        <v>3</v>
      </c>
      <c r="H98">
        <v>175.1</v>
      </c>
      <c r="I98" s="4">
        <f t="shared" si="6"/>
        <v>0.43018867924528303</v>
      </c>
      <c r="J98">
        <f t="shared" si="7"/>
        <v>3</v>
      </c>
    </row>
    <row r="99" spans="1:10" x14ac:dyDescent="0.25">
      <c r="A99" t="s">
        <v>594</v>
      </c>
      <c r="B99" t="s">
        <v>209</v>
      </c>
      <c r="C99" t="s">
        <v>195</v>
      </c>
      <c r="D99" t="s">
        <v>210</v>
      </c>
      <c r="E99">
        <v>181</v>
      </c>
      <c r="F99" s="4">
        <f t="shared" si="4"/>
        <v>0.62264150943396224</v>
      </c>
      <c r="G99">
        <f t="shared" si="5"/>
        <v>4</v>
      </c>
      <c r="H99">
        <v>102.1</v>
      </c>
      <c r="I99" s="4">
        <f t="shared" si="6"/>
        <v>0.89433962264150946</v>
      </c>
      <c r="J99">
        <f t="shared" si="7"/>
        <v>5</v>
      </c>
    </row>
    <row r="100" spans="1:10" x14ac:dyDescent="0.25">
      <c r="A100" t="s">
        <v>594</v>
      </c>
      <c r="B100" t="s">
        <v>211</v>
      </c>
      <c r="C100" t="s">
        <v>195</v>
      </c>
      <c r="D100" t="s">
        <v>212</v>
      </c>
      <c r="E100">
        <v>95.6</v>
      </c>
      <c r="F100" s="4">
        <f t="shared" si="4"/>
        <v>0.98490566037735849</v>
      </c>
      <c r="G100">
        <f t="shared" si="5"/>
        <v>5</v>
      </c>
      <c r="H100">
        <v>76</v>
      </c>
      <c r="I100" s="4">
        <f t="shared" si="6"/>
        <v>0.97735849056603774</v>
      </c>
      <c r="J100">
        <f t="shared" si="7"/>
        <v>5</v>
      </c>
    </row>
    <row r="101" spans="1:10" x14ac:dyDescent="0.25">
      <c r="A101" t="s">
        <v>594</v>
      </c>
      <c r="B101" t="s">
        <v>213</v>
      </c>
      <c r="C101" t="s">
        <v>195</v>
      </c>
      <c r="D101" t="s">
        <v>214</v>
      </c>
      <c r="E101">
        <v>150.4</v>
      </c>
      <c r="F101" s="4">
        <f t="shared" si="4"/>
        <v>0.81509433962264155</v>
      </c>
      <c r="G101">
        <f t="shared" si="5"/>
        <v>5</v>
      </c>
      <c r="H101">
        <v>121.3</v>
      </c>
      <c r="I101" s="4">
        <f t="shared" si="6"/>
        <v>0.76981132075471703</v>
      </c>
      <c r="J101">
        <f t="shared" si="7"/>
        <v>4</v>
      </c>
    </row>
    <row r="102" spans="1:10" x14ac:dyDescent="0.25">
      <c r="A102" t="s">
        <v>594</v>
      </c>
      <c r="B102" t="s">
        <v>215</v>
      </c>
      <c r="C102" t="s">
        <v>195</v>
      </c>
      <c r="D102" t="s">
        <v>216</v>
      </c>
      <c r="E102">
        <v>238.2</v>
      </c>
      <c r="F102" s="4">
        <f t="shared" si="4"/>
        <v>0.35471698113207545</v>
      </c>
      <c r="G102">
        <f t="shared" si="5"/>
        <v>2</v>
      </c>
      <c r="H102">
        <v>236.8</v>
      </c>
      <c r="I102" s="4">
        <f t="shared" si="6"/>
        <v>0.20754716981132076</v>
      </c>
      <c r="J102">
        <f t="shared" si="7"/>
        <v>2</v>
      </c>
    </row>
    <row r="103" spans="1:10" x14ac:dyDescent="0.25">
      <c r="A103" t="s">
        <v>594</v>
      </c>
      <c r="B103" t="s">
        <v>217</v>
      </c>
      <c r="C103" t="s">
        <v>195</v>
      </c>
      <c r="D103" t="s">
        <v>218</v>
      </c>
      <c r="E103">
        <v>113.1</v>
      </c>
      <c r="F103" s="4">
        <f t="shared" si="4"/>
        <v>0.93962264150943398</v>
      </c>
      <c r="G103">
        <f t="shared" si="5"/>
        <v>5</v>
      </c>
      <c r="H103">
        <v>0</v>
      </c>
      <c r="I103" s="4">
        <f t="shared" si="6"/>
        <v>1</v>
      </c>
      <c r="J103">
        <f t="shared" si="7"/>
        <v>5</v>
      </c>
    </row>
    <row r="104" spans="1:10" x14ac:dyDescent="0.25">
      <c r="A104" t="s">
        <v>594</v>
      </c>
      <c r="B104" t="s">
        <v>219</v>
      </c>
      <c r="C104" t="s">
        <v>220</v>
      </c>
      <c r="D104" t="s">
        <v>221</v>
      </c>
      <c r="E104">
        <v>169.6</v>
      </c>
      <c r="F104" s="4">
        <f t="shared" si="4"/>
        <v>0.70188679245283014</v>
      </c>
      <c r="G104">
        <f t="shared" si="5"/>
        <v>4</v>
      </c>
      <c r="H104">
        <v>145.6</v>
      </c>
      <c r="I104" s="4">
        <f t="shared" si="6"/>
        <v>0.6</v>
      </c>
      <c r="J104">
        <f t="shared" si="7"/>
        <v>3</v>
      </c>
    </row>
    <row r="105" spans="1:10" x14ac:dyDescent="0.25">
      <c r="A105" t="s">
        <v>594</v>
      </c>
      <c r="B105" t="s">
        <v>222</v>
      </c>
      <c r="C105" t="s">
        <v>220</v>
      </c>
      <c r="D105" t="s">
        <v>223</v>
      </c>
      <c r="E105">
        <v>312.39999999999998</v>
      </c>
      <c r="F105" s="4">
        <f t="shared" si="4"/>
        <v>0.15471698113207547</v>
      </c>
      <c r="G105">
        <f t="shared" si="5"/>
        <v>1</v>
      </c>
      <c r="H105">
        <v>315.39999999999998</v>
      </c>
      <c r="I105" s="4">
        <f t="shared" si="6"/>
        <v>0.10188679245283019</v>
      </c>
      <c r="J105">
        <f t="shared" si="7"/>
        <v>1</v>
      </c>
    </row>
    <row r="106" spans="1:10" x14ac:dyDescent="0.25">
      <c r="A106" t="s">
        <v>594</v>
      </c>
      <c r="B106" t="s">
        <v>224</v>
      </c>
      <c r="C106" t="s">
        <v>220</v>
      </c>
      <c r="D106" t="s">
        <v>225</v>
      </c>
      <c r="E106">
        <v>248.8</v>
      </c>
      <c r="F106" s="4">
        <f t="shared" si="4"/>
        <v>0.33207547169811319</v>
      </c>
      <c r="G106">
        <f t="shared" si="5"/>
        <v>2</v>
      </c>
      <c r="H106">
        <v>269.89999999999998</v>
      </c>
      <c r="I106" s="4">
        <f t="shared" si="6"/>
        <v>0.15471698113207547</v>
      </c>
      <c r="J106">
        <f t="shared" si="7"/>
        <v>1</v>
      </c>
    </row>
    <row r="107" spans="1:10" x14ac:dyDescent="0.25">
      <c r="A107" t="s">
        <v>594</v>
      </c>
      <c r="B107" t="s">
        <v>226</v>
      </c>
      <c r="C107" t="s">
        <v>220</v>
      </c>
      <c r="D107" t="s">
        <v>227</v>
      </c>
      <c r="E107">
        <v>166.3</v>
      </c>
      <c r="F107" s="4">
        <f t="shared" si="4"/>
        <v>0.71698113207547165</v>
      </c>
      <c r="G107">
        <f t="shared" si="5"/>
        <v>4</v>
      </c>
      <c r="H107">
        <v>144</v>
      </c>
      <c r="I107" s="4">
        <f t="shared" si="6"/>
        <v>0.60754716981132073</v>
      </c>
      <c r="J107">
        <f t="shared" si="7"/>
        <v>4</v>
      </c>
    </row>
    <row r="108" spans="1:10" x14ac:dyDescent="0.25">
      <c r="A108" t="s">
        <v>594</v>
      </c>
      <c r="B108" t="s">
        <v>246</v>
      </c>
      <c r="C108" t="s">
        <v>220</v>
      </c>
      <c r="D108" t="s">
        <v>247</v>
      </c>
      <c r="E108">
        <v>128.80000000000001</v>
      </c>
      <c r="F108" s="4">
        <f t="shared" si="4"/>
        <v>0.91132075471698115</v>
      </c>
      <c r="G108">
        <f t="shared" si="5"/>
        <v>5</v>
      </c>
      <c r="H108">
        <v>97.7</v>
      </c>
      <c r="I108" s="4">
        <f t="shared" si="6"/>
        <v>0.91698113207547172</v>
      </c>
      <c r="J108">
        <f t="shared" si="7"/>
        <v>5</v>
      </c>
    </row>
    <row r="109" spans="1:10" x14ac:dyDescent="0.25">
      <c r="A109" t="s">
        <v>594</v>
      </c>
      <c r="B109" t="s">
        <v>252</v>
      </c>
      <c r="C109" t="s">
        <v>220</v>
      </c>
      <c r="D109" t="s">
        <v>253</v>
      </c>
      <c r="E109">
        <v>166.1</v>
      </c>
      <c r="F109" s="4">
        <f t="shared" si="4"/>
        <v>0.72075471698113203</v>
      </c>
      <c r="G109">
        <f t="shared" si="5"/>
        <v>4</v>
      </c>
      <c r="H109">
        <v>159</v>
      </c>
      <c r="I109" s="4">
        <f t="shared" si="6"/>
        <v>0.51132075471698113</v>
      </c>
      <c r="J109">
        <f t="shared" si="7"/>
        <v>3</v>
      </c>
    </row>
    <row r="110" spans="1:10" x14ac:dyDescent="0.25">
      <c r="A110" t="s">
        <v>594</v>
      </c>
      <c r="B110" t="s">
        <v>228</v>
      </c>
      <c r="C110" t="s">
        <v>220</v>
      </c>
      <c r="D110" t="s">
        <v>229</v>
      </c>
      <c r="E110">
        <v>451.6</v>
      </c>
      <c r="F110" s="4">
        <f t="shared" si="4"/>
        <v>6.0377358490566038E-2</v>
      </c>
      <c r="G110">
        <f t="shared" si="5"/>
        <v>1</v>
      </c>
      <c r="H110">
        <v>252.9</v>
      </c>
      <c r="I110" s="4">
        <f t="shared" si="6"/>
        <v>0.17358490566037735</v>
      </c>
      <c r="J110">
        <f t="shared" si="7"/>
        <v>1</v>
      </c>
    </row>
    <row r="111" spans="1:10" x14ac:dyDescent="0.25">
      <c r="A111" t="s">
        <v>594</v>
      </c>
      <c r="B111" t="s">
        <v>230</v>
      </c>
      <c r="C111" t="s">
        <v>220</v>
      </c>
      <c r="D111" t="s">
        <v>231</v>
      </c>
      <c r="E111">
        <v>140.6</v>
      </c>
      <c r="F111" s="4">
        <f t="shared" si="4"/>
        <v>0.86037735849056607</v>
      </c>
      <c r="G111">
        <f t="shared" si="5"/>
        <v>5</v>
      </c>
      <c r="H111">
        <v>134.30000000000001</v>
      </c>
      <c r="I111" s="4">
        <f t="shared" si="6"/>
        <v>0.66792452830188676</v>
      </c>
      <c r="J111">
        <f t="shared" si="7"/>
        <v>4</v>
      </c>
    </row>
    <row r="112" spans="1:10" x14ac:dyDescent="0.25">
      <c r="A112" t="s">
        <v>594</v>
      </c>
      <c r="B112" t="s">
        <v>248</v>
      </c>
      <c r="C112" t="s">
        <v>220</v>
      </c>
      <c r="D112" t="s">
        <v>249</v>
      </c>
      <c r="E112">
        <v>152.30000000000001</v>
      </c>
      <c r="F112" s="4">
        <f t="shared" si="4"/>
        <v>0.80377358490566042</v>
      </c>
      <c r="G112">
        <f t="shared" si="5"/>
        <v>5</v>
      </c>
      <c r="H112">
        <v>128.9</v>
      </c>
      <c r="I112" s="4">
        <f t="shared" si="6"/>
        <v>0.7245283018867924</v>
      </c>
      <c r="J112">
        <f t="shared" si="7"/>
        <v>4</v>
      </c>
    </row>
    <row r="113" spans="1:10" x14ac:dyDescent="0.25">
      <c r="A113" t="s">
        <v>594</v>
      </c>
      <c r="B113" t="s">
        <v>232</v>
      </c>
      <c r="C113" t="s">
        <v>220</v>
      </c>
      <c r="D113" t="s">
        <v>233</v>
      </c>
      <c r="E113">
        <v>136.30000000000001</v>
      </c>
      <c r="F113" s="4">
        <f t="shared" si="4"/>
        <v>0.88301886792452833</v>
      </c>
      <c r="G113">
        <f t="shared" si="5"/>
        <v>5</v>
      </c>
      <c r="H113">
        <v>116.2</v>
      </c>
      <c r="I113" s="4">
        <f t="shared" si="6"/>
        <v>0.79622641509433967</v>
      </c>
      <c r="J113">
        <f t="shared" si="7"/>
        <v>4</v>
      </c>
    </row>
    <row r="114" spans="1:10" x14ac:dyDescent="0.25">
      <c r="A114" t="s">
        <v>594</v>
      </c>
      <c r="B114" t="s">
        <v>234</v>
      </c>
      <c r="C114" t="s">
        <v>220</v>
      </c>
      <c r="D114" t="s">
        <v>235</v>
      </c>
      <c r="E114">
        <v>211.8</v>
      </c>
      <c r="F114" s="4">
        <f t="shared" si="4"/>
        <v>0.45660377358490567</v>
      </c>
      <c r="G114">
        <f t="shared" si="5"/>
        <v>3</v>
      </c>
      <c r="H114">
        <v>219.3</v>
      </c>
      <c r="I114" s="4">
        <f t="shared" si="6"/>
        <v>0.25660377358490566</v>
      </c>
      <c r="J114">
        <f t="shared" si="7"/>
        <v>2</v>
      </c>
    </row>
    <row r="115" spans="1:10" x14ac:dyDescent="0.25">
      <c r="A115" t="s">
        <v>594</v>
      </c>
      <c r="B115" t="s">
        <v>236</v>
      </c>
      <c r="C115" t="s">
        <v>220</v>
      </c>
      <c r="D115" t="s">
        <v>237</v>
      </c>
      <c r="E115">
        <v>111.3</v>
      </c>
      <c r="F115" s="4">
        <f t="shared" si="4"/>
        <v>0.94716981132075473</v>
      </c>
      <c r="G115">
        <f t="shared" si="5"/>
        <v>5</v>
      </c>
      <c r="H115">
        <v>132.6</v>
      </c>
      <c r="I115" s="4">
        <f t="shared" si="6"/>
        <v>0.6924528301886792</v>
      </c>
      <c r="J115">
        <f t="shared" si="7"/>
        <v>4</v>
      </c>
    </row>
    <row r="116" spans="1:10" x14ac:dyDescent="0.25">
      <c r="A116" t="s">
        <v>594</v>
      </c>
      <c r="B116" t="s">
        <v>238</v>
      </c>
      <c r="C116" t="s">
        <v>220</v>
      </c>
      <c r="D116" t="s">
        <v>239</v>
      </c>
      <c r="E116">
        <v>185.6</v>
      </c>
      <c r="F116" s="4">
        <f t="shared" si="4"/>
        <v>0.59245283018867922</v>
      </c>
      <c r="G116">
        <f t="shared" si="5"/>
        <v>3</v>
      </c>
      <c r="H116">
        <v>198.3</v>
      </c>
      <c r="I116" s="4">
        <f t="shared" si="6"/>
        <v>0.32830188679245281</v>
      </c>
      <c r="J116">
        <f t="shared" si="7"/>
        <v>2</v>
      </c>
    </row>
    <row r="117" spans="1:10" x14ac:dyDescent="0.25">
      <c r="A117" t="s">
        <v>594</v>
      </c>
      <c r="B117" t="s">
        <v>240</v>
      </c>
      <c r="C117" t="s">
        <v>220</v>
      </c>
      <c r="D117" t="s">
        <v>241</v>
      </c>
      <c r="E117">
        <v>140.5</v>
      </c>
      <c r="F117" s="4">
        <f t="shared" si="4"/>
        <v>0.86415094339622645</v>
      </c>
      <c r="G117">
        <f t="shared" si="5"/>
        <v>5</v>
      </c>
      <c r="H117">
        <v>149.5</v>
      </c>
      <c r="I117" s="4">
        <f t="shared" si="6"/>
        <v>0.5641509433962264</v>
      </c>
      <c r="J117">
        <f t="shared" si="7"/>
        <v>3</v>
      </c>
    </row>
    <row r="118" spans="1:10" x14ac:dyDescent="0.25">
      <c r="A118" t="s">
        <v>594</v>
      </c>
      <c r="B118" t="s">
        <v>254</v>
      </c>
      <c r="C118" t="s">
        <v>220</v>
      </c>
      <c r="D118" t="s">
        <v>255</v>
      </c>
      <c r="E118">
        <v>190.9</v>
      </c>
      <c r="F118" s="4">
        <f t="shared" si="4"/>
        <v>0.53584905660377358</v>
      </c>
      <c r="G118">
        <f t="shared" si="5"/>
        <v>3</v>
      </c>
      <c r="H118">
        <v>124</v>
      </c>
      <c r="I118" s="4">
        <f t="shared" si="6"/>
        <v>0.75094339622641515</v>
      </c>
      <c r="J118">
        <f t="shared" si="7"/>
        <v>4</v>
      </c>
    </row>
    <row r="119" spans="1:10" x14ac:dyDescent="0.25">
      <c r="A119" t="s">
        <v>594</v>
      </c>
      <c r="B119" t="s">
        <v>250</v>
      </c>
      <c r="C119" t="s">
        <v>220</v>
      </c>
      <c r="D119" t="s">
        <v>251</v>
      </c>
      <c r="E119">
        <v>146.1</v>
      </c>
      <c r="F119" s="4">
        <f t="shared" si="4"/>
        <v>0.83773584905660381</v>
      </c>
      <c r="G119">
        <f t="shared" si="5"/>
        <v>5</v>
      </c>
      <c r="H119">
        <v>129.30000000000001</v>
      </c>
      <c r="I119" s="4">
        <f t="shared" si="6"/>
        <v>0.71320754716981127</v>
      </c>
      <c r="J119">
        <f t="shared" si="7"/>
        <v>4</v>
      </c>
    </row>
    <row r="120" spans="1:10" x14ac:dyDescent="0.25">
      <c r="A120" t="s">
        <v>594</v>
      </c>
      <c r="B120" t="s">
        <v>242</v>
      </c>
      <c r="C120" t="s">
        <v>220</v>
      </c>
      <c r="D120" t="s">
        <v>243</v>
      </c>
      <c r="E120">
        <v>234</v>
      </c>
      <c r="F120" s="4">
        <f t="shared" si="4"/>
        <v>0.37358490566037733</v>
      </c>
      <c r="G120">
        <f t="shared" si="5"/>
        <v>2</v>
      </c>
      <c r="H120">
        <v>262.3</v>
      </c>
      <c r="I120" s="4">
        <f t="shared" si="6"/>
        <v>0.16603773584905659</v>
      </c>
      <c r="J120">
        <f t="shared" si="7"/>
        <v>1</v>
      </c>
    </row>
    <row r="121" spans="1:10" x14ac:dyDescent="0.25">
      <c r="A121" t="s">
        <v>594</v>
      </c>
      <c r="B121" t="s">
        <v>244</v>
      </c>
      <c r="C121" t="s">
        <v>220</v>
      </c>
      <c r="D121" t="s">
        <v>245</v>
      </c>
      <c r="E121">
        <v>352</v>
      </c>
      <c r="F121" s="4">
        <f t="shared" si="4"/>
        <v>0.10566037735849057</v>
      </c>
      <c r="G121">
        <f t="shared" si="5"/>
        <v>1</v>
      </c>
      <c r="H121">
        <v>329.3</v>
      </c>
      <c r="I121" s="4">
        <f t="shared" si="6"/>
        <v>9.056603773584905E-2</v>
      </c>
      <c r="J121">
        <f t="shared" si="7"/>
        <v>1</v>
      </c>
    </row>
    <row r="122" spans="1:10" x14ac:dyDescent="0.25">
      <c r="A122" t="s">
        <v>594</v>
      </c>
      <c r="B122" t="s">
        <v>256</v>
      </c>
      <c r="C122" t="s">
        <v>257</v>
      </c>
      <c r="D122" t="s">
        <v>258</v>
      </c>
      <c r="E122">
        <v>321.60000000000002</v>
      </c>
      <c r="F122" s="4">
        <f t="shared" si="4"/>
        <v>0.14528301886792452</v>
      </c>
      <c r="G122">
        <f t="shared" si="5"/>
        <v>1</v>
      </c>
      <c r="H122">
        <v>343.9</v>
      </c>
      <c r="I122" s="4">
        <f t="shared" si="6"/>
        <v>8.3018867924528297E-2</v>
      </c>
      <c r="J122">
        <f t="shared" si="7"/>
        <v>1</v>
      </c>
    </row>
    <row r="123" spans="1:10" x14ac:dyDescent="0.25">
      <c r="A123" t="s">
        <v>594</v>
      </c>
      <c r="B123" t="s">
        <v>259</v>
      </c>
      <c r="C123" t="s">
        <v>257</v>
      </c>
      <c r="D123" t="s">
        <v>260</v>
      </c>
      <c r="E123">
        <v>609.79999999999995</v>
      </c>
      <c r="F123" s="4">
        <f t="shared" si="4"/>
        <v>2.6415094339622643E-2</v>
      </c>
      <c r="G123">
        <f t="shared" si="5"/>
        <v>1</v>
      </c>
      <c r="H123">
        <v>592.5</v>
      </c>
      <c r="I123" s="4">
        <f t="shared" si="6"/>
        <v>3.0188679245283019E-2</v>
      </c>
      <c r="J123">
        <f t="shared" si="7"/>
        <v>1</v>
      </c>
    </row>
    <row r="124" spans="1:10" x14ac:dyDescent="0.25">
      <c r="A124" t="s">
        <v>594</v>
      </c>
      <c r="B124" t="s">
        <v>261</v>
      </c>
      <c r="C124" t="s">
        <v>257</v>
      </c>
      <c r="D124" t="s">
        <v>262</v>
      </c>
      <c r="E124">
        <v>602</v>
      </c>
      <c r="F124" s="4">
        <f t="shared" si="4"/>
        <v>3.0188679245283019E-2</v>
      </c>
      <c r="G124">
        <f t="shared" si="5"/>
        <v>1</v>
      </c>
      <c r="H124">
        <v>1047.2</v>
      </c>
      <c r="I124" s="4">
        <f t="shared" si="6"/>
        <v>1.509433962264151E-2</v>
      </c>
      <c r="J124">
        <f t="shared" si="7"/>
        <v>1</v>
      </c>
    </row>
    <row r="125" spans="1:10" x14ac:dyDescent="0.25">
      <c r="A125" t="s">
        <v>594</v>
      </c>
      <c r="B125" t="s">
        <v>263</v>
      </c>
      <c r="C125" t="s">
        <v>257</v>
      </c>
      <c r="D125" t="s">
        <v>264</v>
      </c>
      <c r="E125">
        <v>166.9</v>
      </c>
      <c r="F125" s="4">
        <f t="shared" si="4"/>
        <v>0.7094339622641509</v>
      </c>
      <c r="G125">
        <f t="shared" si="5"/>
        <v>4</v>
      </c>
      <c r="H125">
        <v>161.4</v>
      </c>
      <c r="I125" s="4">
        <f t="shared" si="6"/>
        <v>0.49433962264150944</v>
      </c>
      <c r="J125">
        <f t="shared" si="7"/>
        <v>3</v>
      </c>
    </row>
    <row r="126" spans="1:10" x14ac:dyDescent="0.25">
      <c r="A126" t="s">
        <v>594</v>
      </c>
      <c r="B126" t="s">
        <v>265</v>
      </c>
      <c r="C126" t="s">
        <v>257</v>
      </c>
      <c r="D126" t="s">
        <v>266</v>
      </c>
      <c r="E126">
        <v>249.5</v>
      </c>
      <c r="F126" s="4">
        <f t="shared" si="4"/>
        <v>0.32264150943396225</v>
      </c>
      <c r="G126">
        <f t="shared" si="5"/>
        <v>2</v>
      </c>
      <c r="H126">
        <v>231.6</v>
      </c>
      <c r="I126" s="4">
        <f t="shared" si="6"/>
        <v>0.21509433962264152</v>
      </c>
      <c r="J126">
        <f t="shared" si="7"/>
        <v>2</v>
      </c>
    </row>
    <row r="127" spans="1:10" x14ac:dyDescent="0.25">
      <c r="A127" t="s">
        <v>594</v>
      </c>
      <c r="B127" t="s">
        <v>267</v>
      </c>
      <c r="C127" t="s">
        <v>257</v>
      </c>
      <c r="D127" t="s">
        <v>268</v>
      </c>
      <c r="E127">
        <v>307.3</v>
      </c>
      <c r="F127" s="4">
        <f t="shared" si="4"/>
        <v>0.16226415094339622</v>
      </c>
      <c r="G127">
        <f t="shared" si="5"/>
        <v>1</v>
      </c>
      <c r="H127">
        <v>293.5</v>
      </c>
      <c r="I127" s="4">
        <f t="shared" si="6"/>
        <v>0.13207547169811321</v>
      </c>
      <c r="J127">
        <f t="shared" si="7"/>
        <v>1</v>
      </c>
    </row>
    <row r="128" spans="1:10" x14ac:dyDescent="0.25">
      <c r="A128" t="s">
        <v>594</v>
      </c>
      <c r="B128" t="s">
        <v>269</v>
      </c>
      <c r="C128" t="s">
        <v>270</v>
      </c>
      <c r="D128" t="s">
        <v>271</v>
      </c>
      <c r="E128">
        <v>326.60000000000002</v>
      </c>
      <c r="F128" s="4">
        <f t="shared" si="4"/>
        <v>0.13584905660377358</v>
      </c>
      <c r="G128">
        <f t="shared" si="5"/>
        <v>1</v>
      </c>
      <c r="H128">
        <v>210.1</v>
      </c>
      <c r="I128" s="4">
        <f t="shared" si="6"/>
        <v>0.28301886792452829</v>
      </c>
      <c r="J128">
        <f t="shared" si="7"/>
        <v>2</v>
      </c>
    </row>
    <row r="129" spans="1:10" x14ac:dyDescent="0.25">
      <c r="A129" t="s">
        <v>594</v>
      </c>
      <c r="B129" t="s">
        <v>272</v>
      </c>
      <c r="C129" t="s">
        <v>270</v>
      </c>
      <c r="D129" t="s">
        <v>273</v>
      </c>
      <c r="E129">
        <v>382.3</v>
      </c>
      <c r="F129" s="4">
        <f t="shared" si="4"/>
        <v>9.056603773584905E-2</v>
      </c>
      <c r="G129">
        <f t="shared" si="5"/>
        <v>1</v>
      </c>
      <c r="H129">
        <v>354.3</v>
      </c>
      <c r="I129" s="4">
        <f t="shared" si="6"/>
        <v>7.9245283018867921E-2</v>
      </c>
      <c r="J129">
        <f t="shared" si="7"/>
        <v>1</v>
      </c>
    </row>
    <row r="130" spans="1:10" x14ac:dyDescent="0.25">
      <c r="A130" t="s">
        <v>594</v>
      </c>
      <c r="B130" t="s">
        <v>274</v>
      </c>
      <c r="C130" t="s">
        <v>270</v>
      </c>
      <c r="D130" t="s">
        <v>275</v>
      </c>
      <c r="E130">
        <v>256.8</v>
      </c>
      <c r="F130" s="4">
        <f t="shared" si="4"/>
        <v>0.28679245283018867</v>
      </c>
      <c r="G130">
        <f t="shared" si="5"/>
        <v>2</v>
      </c>
      <c r="H130">
        <v>246.8</v>
      </c>
      <c r="I130" s="4">
        <f t="shared" si="6"/>
        <v>0.19622641509433963</v>
      </c>
      <c r="J130">
        <f t="shared" si="7"/>
        <v>1</v>
      </c>
    </row>
    <row r="131" spans="1:10" x14ac:dyDescent="0.25">
      <c r="A131" t="s">
        <v>594</v>
      </c>
      <c r="B131" t="s">
        <v>276</v>
      </c>
      <c r="C131" t="s">
        <v>270</v>
      </c>
      <c r="D131" t="s">
        <v>277</v>
      </c>
      <c r="E131">
        <v>197.9</v>
      </c>
      <c r="F131" s="4">
        <f t="shared" ref="F131:F194" si="8">_xlfn.RANK.AVG(E131,E$2:E$266)/COUNT(E$2:E$266)</f>
        <v>0.50754716981132075</v>
      </c>
      <c r="G131">
        <f t="shared" ref="G131:G194" si="9">FLOOR((F131+0.1999999999)/0.2,1)</f>
        <v>3</v>
      </c>
      <c r="H131">
        <v>171.5</v>
      </c>
      <c r="I131" s="4">
        <f t="shared" ref="I131:I194" si="10">_xlfn.RANK.AVG(H131,H$2:H$266)/COUNT(H$2:H$266)</f>
        <v>0.43773584905660379</v>
      </c>
      <c r="J131">
        <f t="shared" ref="J131:J194" si="11">FLOOR((I131+0.1999999999)/0.2,1)</f>
        <v>3</v>
      </c>
    </row>
    <row r="132" spans="1:10" x14ac:dyDescent="0.25">
      <c r="A132" t="s">
        <v>594</v>
      </c>
      <c r="B132" t="s">
        <v>282</v>
      </c>
      <c r="C132" t="s">
        <v>270</v>
      </c>
      <c r="D132" t="s">
        <v>283</v>
      </c>
      <c r="E132">
        <v>231.7</v>
      </c>
      <c r="F132" s="4">
        <f t="shared" si="8"/>
        <v>0.38490566037735852</v>
      </c>
      <c r="G132">
        <f t="shared" si="9"/>
        <v>2</v>
      </c>
      <c r="H132">
        <v>204.9</v>
      </c>
      <c r="I132" s="4">
        <f t="shared" si="10"/>
        <v>0.31320754716981131</v>
      </c>
      <c r="J132">
        <f t="shared" si="11"/>
        <v>2</v>
      </c>
    </row>
    <row r="133" spans="1:10" x14ac:dyDescent="0.25">
      <c r="A133" t="s">
        <v>594</v>
      </c>
      <c r="B133" t="s">
        <v>290</v>
      </c>
      <c r="C133" t="s">
        <v>270</v>
      </c>
      <c r="D133" t="s">
        <v>291</v>
      </c>
      <c r="E133">
        <v>163.4</v>
      </c>
      <c r="F133" s="4">
        <f t="shared" si="8"/>
        <v>0.73584905660377353</v>
      </c>
      <c r="G133">
        <f t="shared" si="9"/>
        <v>4</v>
      </c>
      <c r="H133">
        <v>170.8</v>
      </c>
      <c r="I133" s="4">
        <f t="shared" si="10"/>
        <v>0.44528301886792454</v>
      </c>
      <c r="J133">
        <f t="shared" si="11"/>
        <v>3</v>
      </c>
    </row>
    <row r="134" spans="1:10" x14ac:dyDescent="0.25">
      <c r="A134" t="s">
        <v>594</v>
      </c>
      <c r="B134" t="s">
        <v>278</v>
      </c>
      <c r="C134" t="s">
        <v>270</v>
      </c>
      <c r="D134" t="s">
        <v>279</v>
      </c>
      <c r="E134">
        <v>282.10000000000002</v>
      </c>
      <c r="F134" s="4">
        <f t="shared" si="8"/>
        <v>0.20754716981132076</v>
      </c>
      <c r="G134">
        <f t="shared" si="9"/>
        <v>2</v>
      </c>
      <c r="H134">
        <v>216.8</v>
      </c>
      <c r="I134" s="4">
        <f t="shared" si="10"/>
        <v>0.26415094339622641</v>
      </c>
      <c r="J134">
        <f t="shared" si="11"/>
        <v>2</v>
      </c>
    </row>
    <row r="135" spans="1:10" x14ac:dyDescent="0.25">
      <c r="A135" t="s">
        <v>594</v>
      </c>
      <c r="B135" t="s">
        <v>280</v>
      </c>
      <c r="C135" t="s">
        <v>270</v>
      </c>
      <c r="D135" t="s">
        <v>281</v>
      </c>
      <c r="E135">
        <v>417.9</v>
      </c>
      <c r="F135" s="4">
        <f t="shared" si="8"/>
        <v>6.7924528301886791E-2</v>
      </c>
      <c r="G135">
        <f t="shared" si="9"/>
        <v>1</v>
      </c>
      <c r="H135">
        <v>302.2</v>
      </c>
      <c r="I135" s="4">
        <f t="shared" si="10"/>
        <v>0.12075471698113208</v>
      </c>
      <c r="J135">
        <f t="shared" si="11"/>
        <v>1</v>
      </c>
    </row>
    <row r="136" spans="1:10" x14ac:dyDescent="0.25">
      <c r="A136" t="s">
        <v>594</v>
      </c>
      <c r="B136" t="s">
        <v>284</v>
      </c>
      <c r="C136" t="s">
        <v>270</v>
      </c>
      <c r="D136" t="s">
        <v>285</v>
      </c>
      <c r="E136">
        <v>182.8</v>
      </c>
      <c r="F136" s="4">
        <f t="shared" si="8"/>
        <v>0.6</v>
      </c>
      <c r="G136">
        <f t="shared" si="9"/>
        <v>3</v>
      </c>
      <c r="H136">
        <v>133.5</v>
      </c>
      <c r="I136" s="4">
        <f t="shared" si="10"/>
        <v>0.67547169811320751</v>
      </c>
      <c r="J136">
        <f t="shared" si="11"/>
        <v>4</v>
      </c>
    </row>
    <row r="137" spans="1:10" x14ac:dyDescent="0.25">
      <c r="A137" t="s">
        <v>594</v>
      </c>
      <c r="B137" t="s">
        <v>286</v>
      </c>
      <c r="C137" t="s">
        <v>270</v>
      </c>
      <c r="D137" t="s">
        <v>287</v>
      </c>
      <c r="E137">
        <v>308.89999999999998</v>
      </c>
      <c r="F137" s="4">
        <f t="shared" si="8"/>
        <v>0.15849056603773584</v>
      </c>
      <c r="G137">
        <f t="shared" si="9"/>
        <v>1</v>
      </c>
      <c r="H137">
        <v>264.8</v>
      </c>
      <c r="I137" s="4">
        <f t="shared" si="10"/>
        <v>0.16226415094339622</v>
      </c>
      <c r="J137">
        <f t="shared" si="11"/>
        <v>1</v>
      </c>
    </row>
    <row r="138" spans="1:10" x14ac:dyDescent="0.25">
      <c r="A138" t="s">
        <v>594</v>
      </c>
      <c r="B138" t="s">
        <v>288</v>
      </c>
      <c r="C138" t="s">
        <v>270</v>
      </c>
      <c r="D138" t="s">
        <v>289</v>
      </c>
      <c r="E138">
        <v>195.3</v>
      </c>
      <c r="F138" s="4">
        <f t="shared" si="8"/>
        <v>0.51698113207547169</v>
      </c>
      <c r="G138">
        <f t="shared" si="9"/>
        <v>3</v>
      </c>
      <c r="H138">
        <v>157.80000000000001</v>
      </c>
      <c r="I138" s="4">
        <f t="shared" si="10"/>
        <v>0.52075471698113207</v>
      </c>
      <c r="J138">
        <f t="shared" si="11"/>
        <v>3</v>
      </c>
    </row>
    <row r="139" spans="1:10" x14ac:dyDescent="0.25">
      <c r="A139" t="s">
        <v>594</v>
      </c>
      <c r="B139" t="s">
        <v>292</v>
      </c>
      <c r="C139" t="s">
        <v>293</v>
      </c>
      <c r="D139" t="s">
        <v>294</v>
      </c>
      <c r="E139">
        <v>204.1</v>
      </c>
      <c r="F139" s="4">
        <f t="shared" si="8"/>
        <v>0.48490566037735849</v>
      </c>
      <c r="G139">
        <f t="shared" si="9"/>
        <v>3</v>
      </c>
      <c r="H139">
        <v>115.5</v>
      </c>
      <c r="I139" s="4">
        <f t="shared" si="10"/>
        <v>0.8075471698113208</v>
      </c>
      <c r="J139">
        <f t="shared" si="11"/>
        <v>5</v>
      </c>
    </row>
    <row r="140" spans="1:10" x14ac:dyDescent="0.25">
      <c r="A140" t="s">
        <v>594</v>
      </c>
      <c r="B140" t="s">
        <v>295</v>
      </c>
      <c r="C140" t="s">
        <v>293</v>
      </c>
      <c r="D140" t="s">
        <v>296</v>
      </c>
      <c r="E140">
        <v>161.30000000000001</v>
      </c>
      <c r="F140" s="4">
        <f t="shared" si="8"/>
        <v>0.75471698113207553</v>
      </c>
      <c r="G140">
        <f t="shared" si="9"/>
        <v>4</v>
      </c>
      <c r="H140">
        <v>109.1</v>
      </c>
      <c r="I140" s="4">
        <f t="shared" si="10"/>
        <v>0.85849056603773588</v>
      </c>
      <c r="J140">
        <f t="shared" si="11"/>
        <v>5</v>
      </c>
    </row>
    <row r="141" spans="1:10" x14ac:dyDescent="0.25">
      <c r="A141" t="s">
        <v>594</v>
      </c>
      <c r="B141" t="s">
        <v>297</v>
      </c>
      <c r="C141" t="s">
        <v>293</v>
      </c>
      <c r="D141" t="s">
        <v>298</v>
      </c>
      <c r="E141">
        <v>236.4</v>
      </c>
      <c r="F141" s="4">
        <f t="shared" si="8"/>
        <v>0.35849056603773582</v>
      </c>
      <c r="G141">
        <f t="shared" si="9"/>
        <v>2</v>
      </c>
      <c r="H141">
        <v>164.6</v>
      </c>
      <c r="I141" s="4">
        <f t="shared" si="10"/>
        <v>0.45471698113207548</v>
      </c>
      <c r="J141">
        <f t="shared" si="11"/>
        <v>3</v>
      </c>
    </row>
    <row r="142" spans="1:10" x14ac:dyDescent="0.25">
      <c r="A142" t="s">
        <v>594</v>
      </c>
      <c r="B142" t="s">
        <v>299</v>
      </c>
      <c r="C142" t="s">
        <v>293</v>
      </c>
      <c r="D142" t="s">
        <v>300</v>
      </c>
      <c r="E142">
        <v>186.2</v>
      </c>
      <c r="F142" s="4">
        <f t="shared" si="8"/>
        <v>0.58867924528301885</v>
      </c>
      <c r="G142">
        <f t="shared" si="9"/>
        <v>3</v>
      </c>
      <c r="H142">
        <v>110.3</v>
      </c>
      <c r="I142" s="4">
        <f t="shared" si="10"/>
        <v>0.85283018867924532</v>
      </c>
      <c r="J142">
        <f t="shared" si="11"/>
        <v>5</v>
      </c>
    </row>
    <row r="143" spans="1:10" x14ac:dyDescent="0.25">
      <c r="A143" t="s">
        <v>594</v>
      </c>
      <c r="B143" t="s">
        <v>301</v>
      </c>
      <c r="C143" t="s">
        <v>293</v>
      </c>
      <c r="D143" t="s">
        <v>302</v>
      </c>
      <c r="E143">
        <v>175.7</v>
      </c>
      <c r="F143" s="4">
        <f t="shared" si="8"/>
        <v>0.660377358490566</v>
      </c>
      <c r="G143">
        <f t="shared" si="9"/>
        <v>4</v>
      </c>
      <c r="H143">
        <v>124.6</v>
      </c>
      <c r="I143" s="4">
        <f t="shared" si="10"/>
        <v>0.74339622641509429</v>
      </c>
      <c r="J143">
        <f t="shared" si="11"/>
        <v>4</v>
      </c>
    </row>
    <row r="144" spans="1:10" x14ac:dyDescent="0.25">
      <c r="A144" t="s">
        <v>594</v>
      </c>
      <c r="B144" t="s">
        <v>303</v>
      </c>
      <c r="C144" t="s">
        <v>293</v>
      </c>
      <c r="D144" t="s">
        <v>304</v>
      </c>
      <c r="E144">
        <v>204.1</v>
      </c>
      <c r="F144" s="4">
        <f t="shared" si="8"/>
        <v>0.48490566037735849</v>
      </c>
      <c r="G144">
        <f t="shared" si="9"/>
        <v>3</v>
      </c>
      <c r="H144">
        <v>132.6</v>
      </c>
      <c r="I144" s="4">
        <f t="shared" si="10"/>
        <v>0.6924528301886792</v>
      </c>
      <c r="J144">
        <f t="shared" si="11"/>
        <v>4</v>
      </c>
    </row>
    <row r="145" spans="1:10" x14ac:dyDescent="0.25">
      <c r="A145" t="s">
        <v>594</v>
      </c>
      <c r="B145" t="s">
        <v>305</v>
      </c>
      <c r="C145" t="s">
        <v>293</v>
      </c>
      <c r="D145" t="s">
        <v>306</v>
      </c>
      <c r="E145">
        <v>252.7</v>
      </c>
      <c r="F145" s="4">
        <f t="shared" si="8"/>
        <v>0.30943396226415093</v>
      </c>
      <c r="G145">
        <f t="shared" si="9"/>
        <v>2</v>
      </c>
      <c r="H145">
        <v>162.30000000000001</v>
      </c>
      <c r="I145" s="4">
        <f t="shared" si="10"/>
        <v>0.47547169811320755</v>
      </c>
      <c r="J145">
        <f t="shared" si="11"/>
        <v>3</v>
      </c>
    </row>
    <row r="146" spans="1:10" x14ac:dyDescent="0.25">
      <c r="A146" t="s">
        <v>594</v>
      </c>
      <c r="B146" t="s">
        <v>307</v>
      </c>
      <c r="C146" t="s">
        <v>308</v>
      </c>
      <c r="D146" t="s">
        <v>309</v>
      </c>
      <c r="E146">
        <v>421.1</v>
      </c>
      <c r="F146" s="4">
        <f t="shared" si="8"/>
        <v>6.4150943396226415E-2</v>
      </c>
      <c r="G146">
        <f t="shared" si="9"/>
        <v>1</v>
      </c>
      <c r="H146">
        <v>280.2</v>
      </c>
      <c r="I146" s="4">
        <f t="shared" si="10"/>
        <v>0.14339622641509434</v>
      </c>
      <c r="J146">
        <f t="shared" si="11"/>
        <v>1</v>
      </c>
    </row>
    <row r="147" spans="1:10" x14ac:dyDescent="0.25">
      <c r="A147" t="s">
        <v>594</v>
      </c>
      <c r="B147" t="s">
        <v>310</v>
      </c>
      <c r="C147" t="s">
        <v>308</v>
      </c>
      <c r="D147" t="s">
        <v>311</v>
      </c>
      <c r="E147">
        <v>242.2</v>
      </c>
      <c r="F147" s="4">
        <f t="shared" si="8"/>
        <v>0.34339622641509432</v>
      </c>
      <c r="G147">
        <f t="shared" si="9"/>
        <v>2</v>
      </c>
      <c r="H147">
        <v>179.3</v>
      </c>
      <c r="I147" s="4">
        <f t="shared" si="10"/>
        <v>0.4188679245283019</v>
      </c>
      <c r="J147">
        <f t="shared" si="11"/>
        <v>3</v>
      </c>
    </row>
    <row r="148" spans="1:10" x14ac:dyDescent="0.25">
      <c r="A148" t="s">
        <v>594</v>
      </c>
      <c r="B148" t="s">
        <v>312</v>
      </c>
      <c r="C148" t="s">
        <v>308</v>
      </c>
      <c r="D148" t="s">
        <v>313</v>
      </c>
      <c r="E148">
        <v>201.9</v>
      </c>
      <c r="F148" s="4">
        <f t="shared" si="8"/>
        <v>0.49433962264150944</v>
      </c>
      <c r="G148">
        <f t="shared" si="9"/>
        <v>3</v>
      </c>
      <c r="H148">
        <v>139</v>
      </c>
      <c r="I148" s="4">
        <f t="shared" si="10"/>
        <v>0.63773584905660374</v>
      </c>
      <c r="J148">
        <f t="shared" si="11"/>
        <v>4</v>
      </c>
    </row>
    <row r="149" spans="1:10" x14ac:dyDescent="0.25">
      <c r="A149" t="s">
        <v>594</v>
      </c>
      <c r="B149" t="s">
        <v>314</v>
      </c>
      <c r="C149" t="s">
        <v>308</v>
      </c>
      <c r="D149" t="s">
        <v>315</v>
      </c>
      <c r="E149">
        <v>294.60000000000002</v>
      </c>
      <c r="F149" s="4">
        <f t="shared" si="8"/>
        <v>0.17358490566037735</v>
      </c>
      <c r="G149">
        <f t="shared" si="9"/>
        <v>1</v>
      </c>
      <c r="H149">
        <v>222.9</v>
      </c>
      <c r="I149" s="4">
        <f t="shared" si="10"/>
        <v>0.24905660377358491</v>
      </c>
      <c r="J149">
        <f t="shared" si="11"/>
        <v>2</v>
      </c>
    </row>
    <row r="150" spans="1:10" x14ac:dyDescent="0.25">
      <c r="A150" t="s">
        <v>594</v>
      </c>
      <c r="B150" t="s">
        <v>316</v>
      </c>
      <c r="C150" t="s">
        <v>308</v>
      </c>
      <c r="D150" t="s">
        <v>317</v>
      </c>
      <c r="E150">
        <v>502.5</v>
      </c>
      <c r="F150" s="4">
        <f t="shared" si="8"/>
        <v>4.1509433962264149E-2</v>
      </c>
      <c r="G150">
        <f t="shared" si="9"/>
        <v>1</v>
      </c>
      <c r="H150">
        <v>403</v>
      </c>
      <c r="I150" s="4">
        <f t="shared" si="10"/>
        <v>5.2830188679245285E-2</v>
      </c>
      <c r="J150">
        <f t="shared" si="11"/>
        <v>1</v>
      </c>
    </row>
    <row r="151" spans="1:10" x14ac:dyDescent="0.25">
      <c r="A151" t="s">
        <v>594</v>
      </c>
      <c r="B151" t="s">
        <v>318</v>
      </c>
      <c r="C151" t="s">
        <v>308</v>
      </c>
      <c r="D151" t="s">
        <v>319</v>
      </c>
      <c r="E151">
        <v>192.9</v>
      </c>
      <c r="F151" s="4">
        <f t="shared" si="8"/>
        <v>0.52830188679245282</v>
      </c>
      <c r="G151">
        <f t="shared" si="9"/>
        <v>3</v>
      </c>
      <c r="H151">
        <v>148.4</v>
      </c>
      <c r="I151" s="4">
        <f t="shared" si="10"/>
        <v>0.57924528301886791</v>
      </c>
      <c r="J151">
        <f t="shared" si="11"/>
        <v>3</v>
      </c>
    </row>
    <row r="152" spans="1:10" x14ac:dyDescent="0.25">
      <c r="A152" t="s">
        <v>594</v>
      </c>
      <c r="B152" t="s">
        <v>320</v>
      </c>
      <c r="C152" t="s">
        <v>308</v>
      </c>
      <c r="D152" t="s">
        <v>321</v>
      </c>
      <c r="E152">
        <v>258.10000000000002</v>
      </c>
      <c r="F152" s="4">
        <f t="shared" si="8"/>
        <v>0.28301886792452829</v>
      </c>
      <c r="G152">
        <f t="shared" si="9"/>
        <v>2</v>
      </c>
      <c r="H152">
        <v>195.1</v>
      </c>
      <c r="I152" s="4">
        <f t="shared" si="10"/>
        <v>0.35471698113207545</v>
      </c>
      <c r="J152">
        <f t="shared" si="11"/>
        <v>2</v>
      </c>
    </row>
    <row r="153" spans="1:10" x14ac:dyDescent="0.25">
      <c r="A153" t="s">
        <v>594</v>
      </c>
      <c r="B153" t="s">
        <v>322</v>
      </c>
      <c r="C153" t="s">
        <v>308</v>
      </c>
      <c r="D153" t="s">
        <v>323</v>
      </c>
      <c r="E153">
        <v>416.2</v>
      </c>
      <c r="F153" s="4">
        <f t="shared" si="8"/>
        <v>7.1698113207547168E-2</v>
      </c>
      <c r="G153">
        <f t="shared" si="9"/>
        <v>1</v>
      </c>
      <c r="H153">
        <v>393.3</v>
      </c>
      <c r="I153" s="4">
        <f t="shared" si="10"/>
        <v>5.6603773584905662E-2</v>
      </c>
      <c r="J153">
        <f t="shared" si="11"/>
        <v>1</v>
      </c>
    </row>
    <row r="154" spans="1:10" x14ac:dyDescent="0.25">
      <c r="A154" t="s">
        <v>594</v>
      </c>
      <c r="B154" t="s">
        <v>357</v>
      </c>
      <c r="C154" t="s">
        <v>325</v>
      </c>
      <c r="D154" t="s">
        <v>358</v>
      </c>
      <c r="E154">
        <v>212.8</v>
      </c>
      <c r="F154" s="4">
        <f t="shared" si="8"/>
        <v>0.44528301886792454</v>
      </c>
      <c r="G154">
        <f t="shared" si="9"/>
        <v>3</v>
      </c>
      <c r="H154">
        <v>139.6</v>
      </c>
      <c r="I154" s="4">
        <f t="shared" si="10"/>
        <v>0.63018867924528299</v>
      </c>
      <c r="J154">
        <f t="shared" si="11"/>
        <v>4</v>
      </c>
    </row>
    <row r="155" spans="1:10" x14ac:dyDescent="0.25">
      <c r="A155" t="s">
        <v>594</v>
      </c>
      <c r="B155" t="s">
        <v>324</v>
      </c>
      <c r="C155" t="s">
        <v>325</v>
      </c>
      <c r="D155" t="s">
        <v>326</v>
      </c>
      <c r="E155">
        <v>153.9</v>
      </c>
      <c r="F155" s="4">
        <f t="shared" si="8"/>
        <v>0.8</v>
      </c>
      <c r="G155">
        <f t="shared" si="9"/>
        <v>4</v>
      </c>
      <c r="H155">
        <v>166.8</v>
      </c>
      <c r="I155" s="4">
        <f t="shared" si="10"/>
        <v>0.44905660377358492</v>
      </c>
      <c r="J155">
        <f t="shared" si="11"/>
        <v>3</v>
      </c>
    </row>
    <row r="156" spans="1:10" x14ac:dyDescent="0.25">
      <c r="A156" t="s">
        <v>594</v>
      </c>
      <c r="B156" t="s">
        <v>327</v>
      </c>
      <c r="C156" t="s">
        <v>325</v>
      </c>
      <c r="D156" t="s">
        <v>328</v>
      </c>
      <c r="E156">
        <v>145.19999999999999</v>
      </c>
      <c r="F156" s="4">
        <f t="shared" si="8"/>
        <v>0.84150943396226419</v>
      </c>
      <c r="G156">
        <f t="shared" si="9"/>
        <v>5</v>
      </c>
      <c r="H156">
        <v>116.1</v>
      </c>
      <c r="I156" s="4">
        <f t="shared" si="10"/>
        <v>0.8</v>
      </c>
      <c r="J156">
        <f t="shared" si="11"/>
        <v>4</v>
      </c>
    </row>
    <row r="157" spans="1:10" x14ac:dyDescent="0.25">
      <c r="A157" t="s">
        <v>594</v>
      </c>
      <c r="B157" t="s">
        <v>329</v>
      </c>
      <c r="C157" t="s">
        <v>325</v>
      </c>
      <c r="D157" t="s">
        <v>330</v>
      </c>
      <c r="E157">
        <v>341.1</v>
      </c>
      <c r="F157" s="4">
        <f t="shared" si="8"/>
        <v>0.10943396226415095</v>
      </c>
      <c r="G157">
        <f t="shared" si="9"/>
        <v>1</v>
      </c>
      <c r="H157">
        <v>273.8</v>
      </c>
      <c r="I157" s="4">
        <f t="shared" si="10"/>
        <v>0.14716981132075471</v>
      </c>
      <c r="J157">
        <f t="shared" si="11"/>
        <v>1</v>
      </c>
    </row>
    <row r="158" spans="1:10" x14ac:dyDescent="0.25">
      <c r="A158" t="s">
        <v>594</v>
      </c>
      <c r="B158" t="s">
        <v>331</v>
      </c>
      <c r="C158" t="s">
        <v>325</v>
      </c>
      <c r="D158" t="s">
        <v>332</v>
      </c>
      <c r="E158">
        <v>206.4</v>
      </c>
      <c r="F158" s="4">
        <f t="shared" si="8"/>
        <v>0.47547169811320755</v>
      </c>
      <c r="G158">
        <f t="shared" si="9"/>
        <v>3</v>
      </c>
      <c r="H158">
        <v>230.4</v>
      </c>
      <c r="I158" s="4">
        <f t="shared" si="10"/>
        <v>0.22641509433962265</v>
      </c>
      <c r="J158">
        <f t="shared" si="11"/>
        <v>2</v>
      </c>
    </row>
    <row r="159" spans="1:10" x14ac:dyDescent="0.25">
      <c r="A159" t="s">
        <v>594</v>
      </c>
      <c r="B159" t="s">
        <v>367</v>
      </c>
      <c r="C159" t="s">
        <v>325</v>
      </c>
      <c r="D159" t="s">
        <v>368</v>
      </c>
      <c r="E159">
        <v>99.4</v>
      </c>
      <c r="F159" s="4">
        <f t="shared" si="8"/>
        <v>0.97358490566037736</v>
      </c>
      <c r="G159">
        <f t="shared" si="9"/>
        <v>5</v>
      </c>
      <c r="H159">
        <v>88.5</v>
      </c>
      <c r="I159" s="4">
        <f t="shared" si="10"/>
        <v>0.94716981132075473</v>
      </c>
      <c r="J159">
        <f t="shared" si="11"/>
        <v>5</v>
      </c>
    </row>
    <row r="160" spans="1:10" x14ac:dyDescent="0.25">
      <c r="A160" t="s">
        <v>594</v>
      </c>
      <c r="B160" t="s">
        <v>333</v>
      </c>
      <c r="C160" t="s">
        <v>325</v>
      </c>
      <c r="D160" t="s">
        <v>334</v>
      </c>
      <c r="E160">
        <v>339.2</v>
      </c>
      <c r="F160" s="4">
        <f t="shared" si="8"/>
        <v>0.11320754716981132</v>
      </c>
      <c r="G160">
        <f t="shared" si="9"/>
        <v>1</v>
      </c>
      <c r="H160">
        <v>315.2</v>
      </c>
      <c r="I160" s="4">
        <f t="shared" si="10"/>
        <v>0.10566037735849057</v>
      </c>
      <c r="J160">
        <f t="shared" si="11"/>
        <v>1</v>
      </c>
    </row>
    <row r="161" spans="1:10" x14ac:dyDescent="0.25">
      <c r="A161" t="s">
        <v>594</v>
      </c>
      <c r="B161" t="s">
        <v>335</v>
      </c>
      <c r="C161" t="s">
        <v>325</v>
      </c>
      <c r="D161" t="s">
        <v>336</v>
      </c>
      <c r="E161">
        <v>147.69999999999999</v>
      </c>
      <c r="F161" s="4">
        <f t="shared" si="8"/>
        <v>0.83018867924528306</v>
      </c>
      <c r="G161">
        <f t="shared" si="9"/>
        <v>5</v>
      </c>
      <c r="H161">
        <v>152.19999999999999</v>
      </c>
      <c r="I161" s="4">
        <f t="shared" si="10"/>
        <v>0.54339622641509433</v>
      </c>
      <c r="J161">
        <f t="shared" si="11"/>
        <v>3</v>
      </c>
    </row>
    <row r="162" spans="1:10" x14ac:dyDescent="0.25">
      <c r="A162" t="s">
        <v>594</v>
      </c>
      <c r="B162" t="s">
        <v>337</v>
      </c>
      <c r="C162" t="s">
        <v>325</v>
      </c>
      <c r="D162" t="s">
        <v>338</v>
      </c>
      <c r="E162">
        <v>181.9</v>
      </c>
      <c r="F162" s="4">
        <f t="shared" si="8"/>
        <v>0.61132075471698111</v>
      </c>
      <c r="G162">
        <f t="shared" si="9"/>
        <v>4</v>
      </c>
      <c r="H162">
        <v>152.6</v>
      </c>
      <c r="I162" s="4">
        <f t="shared" si="10"/>
        <v>0.53962264150943395</v>
      </c>
      <c r="J162">
        <f t="shared" si="11"/>
        <v>3</v>
      </c>
    </row>
    <row r="163" spans="1:10" x14ac:dyDescent="0.25">
      <c r="A163" t="s">
        <v>594</v>
      </c>
      <c r="B163" t="s">
        <v>355</v>
      </c>
      <c r="C163" t="s">
        <v>325</v>
      </c>
      <c r="D163" t="s">
        <v>356</v>
      </c>
      <c r="E163">
        <v>187.6</v>
      </c>
      <c r="F163" s="4">
        <f t="shared" si="8"/>
        <v>0.57169811320754715</v>
      </c>
      <c r="G163">
        <f t="shared" si="9"/>
        <v>3</v>
      </c>
      <c r="H163">
        <v>129.6</v>
      </c>
      <c r="I163" s="4">
        <f t="shared" si="10"/>
        <v>0.7094339622641509</v>
      </c>
      <c r="J163">
        <f t="shared" si="11"/>
        <v>4</v>
      </c>
    </row>
    <row r="164" spans="1:10" x14ac:dyDescent="0.25">
      <c r="A164" t="s">
        <v>594</v>
      </c>
      <c r="B164" t="s">
        <v>339</v>
      </c>
      <c r="C164" t="s">
        <v>325</v>
      </c>
      <c r="D164" t="s">
        <v>340</v>
      </c>
      <c r="E164">
        <v>98.9</v>
      </c>
      <c r="F164" s="4">
        <f t="shared" si="8"/>
        <v>0.98113207547169812</v>
      </c>
      <c r="G164">
        <f t="shared" si="9"/>
        <v>5</v>
      </c>
      <c r="H164">
        <v>87</v>
      </c>
      <c r="I164" s="4">
        <f t="shared" si="10"/>
        <v>0.95471698113207548</v>
      </c>
      <c r="J164">
        <f t="shared" si="11"/>
        <v>5</v>
      </c>
    </row>
    <row r="165" spans="1:10" x14ac:dyDescent="0.25">
      <c r="A165" t="s">
        <v>594</v>
      </c>
      <c r="B165" t="s">
        <v>341</v>
      </c>
      <c r="C165" t="s">
        <v>325</v>
      </c>
      <c r="D165" t="s">
        <v>342</v>
      </c>
      <c r="E165">
        <v>326.7</v>
      </c>
      <c r="F165" s="4">
        <f t="shared" si="8"/>
        <v>0.13207547169811321</v>
      </c>
      <c r="G165">
        <f t="shared" si="9"/>
        <v>1</v>
      </c>
      <c r="H165">
        <v>179.5</v>
      </c>
      <c r="I165" s="4">
        <f t="shared" si="10"/>
        <v>0.41509433962264153</v>
      </c>
      <c r="J165">
        <f t="shared" si="11"/>
        <v>3</v>
      </c>
    </row>
    <row r="166" spans="1:10" x14ac:dyDescent="0.25">
      <c r="A166" t="s">
        <v>594</v>
      </c>
      <c r="B166" t="s">
        <v>343</v>
      </c>
      <c r="C166" t="s">
        <v>325</v>
      </c>
      <c r="D166" t="s">
        <v>344</v>
      </c>
      <c r="E166">
        <v>214</v>
      </c>
      <c r="F166" s="4">
        <f t="shared" si="8"/>
        <v>0.43773584905660379</v>
      </c>
      <c r="G166">
        <f t="shared" si="9"/>
        <v>3</v>
      </c>
      <c r="H166">
        <v>161.1</v>
      </c>
      <c r="I166" s="4">
        <f t="shared" si="10"/>
        <v>0.5</v>
      </c>
      <c r="J166">
        <f t="shared" si="11"/>
        <v>3</v>
      </c>
    </row>
    <row r="167" spans="1:10" x14ac:dyDescent="0.25">
      <c r="A167" t="s">
        <v>594</v>
      </c>
      <c r="B167" t="s">
        <v>345</v>
      </c>
      <c r="C167" t="s">
        <v>325</v>
      </c>
      <c r="D167" t="s">
        <v>346</v>
      </c>
      <c r="E167">
        <v>169.9</v>
      </c>
      <c r="F167" s="4">
        <f t="shared" si="8"/>
        <v>0.69622641509433958</v>
      </c>
      <c r="G167">
        <f t="shared" si="9"/>
        <v>4</v>
      </c>
      <c r="H167">
        <v>160.30000000000001</v>
      </c>
      <c r="I167" s="4">
        <f t="shared" si="10"/>
        <v>0.50566037735849056</v>
      </c>
      <c r="J167">
        <f t="shared" si="11"/>
        <v>3</v>
      </c>
    </row>
    <row r="168" spans="1:10" x14ac:dyDescent="0.25">
      <c r="A168" t="s">
        <v>594</v>
      </c>
      <c r="B168" t="s">
        <v>361</v>
      </c>
      <c r="C168" t="s">
        <v>325</v>
      </c>
      <c r="D168" t="s">
        <v>362</v>
      </c>
      <c r="E168">
        <v>264.3</v>
      </c>
      <c r="F168" s="4">
        <f t="shared" si="8"/>
        <v>0.26415094339622641</v>
      </c>
      <c r="G168">
        <f t="shared" si="9"/>
        <v>2</v>
      </c>
      <c r="H168">
        <v>310.89999999999998</v>
      </c>
      <c r="I168" s="4">
        <f t="shared" si="10"/>
        <v>0.10943396226415095</v>
      </c>
      <c r="J168">
        <f t="shared" si="11"/>
        <v>1</v>
      </c>
    </row>
    <row r="169" spans="1:10" x14ac:dyDescent="0.25">
      <c r="A169" t="s">
        <v>594</v>
      </c>
      <c r="B169" t="s">
        <v>359</v>
      </c>
      <c r="C169" t="s">
        <v>325</v>
      </c>
      <c r="D169" t="s">
        <v>360</v>
      </c>
      <c r="E169">
        <v>179</v>
      </c>
      <c r="F169" s="4">
        <f t="shared" si="8"/>
        <v>0.63773584905660374</v>
      </c>
      <c r="G169">
        <f t="shared" si="9"/>
        <v>4</v>
      </c>
      <c r="H169">
        <v>155.5</v>
      </c>
      <c r="I169" s="4">
        <f t="shared" si="10"/>
        <v>0.52452830188679245</v>
      </c>
      <c r="J169">
        <f t="shared" si="11"/>
        <v>3</v>
      </c>
    </row>
    <row r="170" spans="1:10" x14ac:dyDescent="0.25">
      <c r="A170" t="s">
        <v>594</v>
      </c>
      <c r="B170" t="s">
        <v>347</v>
      </c>
      <c r="C170" t="s">
        <v>325</v>
      </c>
      <c r="D170" t="s">
        <v>348</v>
      </c>
      <c r="E170">
        <v>121.8</v>
      </c>
      <c r="F170" s="4">
        <f t="shared" si="8"/>
        <v>0.92452830188679247</v>
      </c>
      <c r="G170">
        <f t="shared" si="9"/>
        <v>5</v>
      </c>
      <c r="H170">
        <v>111.5</v>
      </c>
      <c r="I170" s="4">
        <f t="shared" si="10"/>
        <v>0.84528301886792456</v>
      </c>
      <c r="J170">
        <f t="shared" si="11"/>
        <v>5</v>
      </c>
    </row>
    <row r="171" spans="1:10" x14ac:dyDescent="0.25">
      <c r="A171" t="s">
        <v>594</v>
      </c>
      <c r="B171" t="s">
        <v>349</v>
      </c>
      <c r="C171" t="s">
        <v>325</v>
      </c>
      <c r="D171" t="s">
        <v>350</v>
      </c>
      <c r="E171">
        <v>163.6</v>
      </c>
      <c r="F171" s="4">
        <f t="shared" si="8"/>
        <v>0.73207547169811316</v>
      </c>
      <c r="G171">
        <f t="shared" si="9"/>
        <v>4</v>
      </c>
      <c r="H171">
        <v>138.69999999999999</v>
      </c>
      <c r="I171" s="4">
        <f t="shared" si="10"/>
        <v>0.64150943396226412</v>
      </c>
      <c r="J171">
        <f t="shared" si="11"/>
        <v>4</v>
      </c>
    </row>
    <row r="172" spans="1:10" x14ac:dyDescent="0.25">
      <c r="A172" t="s">
        <v>594</v>
      </c>
      <c r="B172" t="s">
        <v>351</v>
      </c>
      <c r="C172" t="s">
        <v>325</v>
      </c>
      <c r="D172" t="s">
        <v>352</v>
      </c>
      <c r="E172">
        <v>261</v>
      </c>
      <c r="F172" s="4">
        <f t="shared" si="8"/>
        <v>0.27547169811320754</v>
      </c>
      <c r="G172">
        <f t="shared" si="9"/>
        <v>2</v>
      </c>
      <c r="H172">
        <v>225.9</v>
      </c>
      <c r="I172" s="4">
        <f t="shared" si="10"/>
        <v>0.2339622641509434</v>
      </c>
      <c r="J172">
        <f t="shared" si="11"/>
        <v>2</v>
      </c>
    </row>
    <row r="173" spans="1:10" x14ac:dyDescent="0.25">
      <c r="A173" t="s">
        <v>594</v>
      </c>
      <c r="B173" t="s">
        <v>353</v>
      </c>
      <c r="C173" t="s">
        <v>325</v>
      </c>
      <c r="D173" t="s">
        <v>354</v>
      </c>
      <c r="E173">
        <v>190.6</v>
      </c>
      <c r="F173" s="4">
        <f t="shared" si="8"/>
        <v>0.54339622641509433</v>
      </c>
      <c r="G173">
        <f t="shared" si="9"/>
        <v>3</v>
      </c>
      <c r="H173">
        <v>192.6</v>
      </c>
      <c r="I173" s="4">
        <f t="shared" si="10"/>
        <v>0.3622641509433962</v>
      </c>
      <c r="J173">
        <f t="shared" si="11"/>
        <v>2</v>
      </c>
    </row>
    <row r="174" spans="1:10" x14ac:dyDescent="0.25">
      <c r="A174" t="s">
        <v>594</v>
      </c>
      <c r="B174" t="s">
        <v>363</v>
      </c>
      <c r="C174" t="s">
        <v>325</v>
      </c>
      <c r="D174" t="s">
        <v>364</v>
      </c>
      <c r="E174">
        <v>187.6</v>
      </c>
      <c r="F174" s="4">
        <f t="shared" si="8"/>
        <v>0.57169811320754715</v>
      </c>
      <c r="G174">
        <f t="shared" si="9"/>
        <v>3</v>
      </c>
      <c r="H174">
        <v>181.8</v>
      </c>
      <c r="I174" s="4">
        <f t="shared" si="10"/>
        <v>0.4</v>
      </c>
      <c r="J174">
        <f t="shared" si="11"/>
        <v>2</v>
      </c>
    </row>
    <row r="175" spans="1:10" x14ac:dyDescent="0.25">
      <c r="A175" t="s">
        <v>594</v>
      </c>
      <c r="B175" t="s">
        <v>365</v>
      </c>
      <c r="C175" t="s">
        <v>325</v>
      </c>
      <c r="D175" t="s">
        <v>366</v>
      </c>
      <c r="E175">
        <v>157.4</v>
      </c>
      <c r="F175" s="4">
        <f t="shared" si="8"/>
        <v>0.77358490566037741</v>
      </c>
      <c r="G175">
        <f t="shared" si="9"/>
        <v>4</v>
      </c>
      <c r="H175">
        <v>148.30000000000001</v>
      </c>
      <c r="I175" s="4">
        <f t="shared" si="10"/>
        <v>0.58490566037735847</v>
      </c>
      <c r="J175">
        <f t="shared" si="11"/>
        <v>3</v>
      </c>
    </row>
    <row r="176" spans="1:10" x14ac:dyDescent="0.25">
      <c r="A176" t="s">
        <v>594</v>
      </c>
      <c r="B176" t="s">
        <v>384</v>
      </c>
      <c r="C176" t="s">
        <v>370</v>
      </c>
      <c r="D176" t="s">
        <v>385</v>
      </c>
      <c r="E176">
        <v>273.39999999999998</v>
      </c>
      <c r="F176" s="4">
        <f t="shared" si="8"/>
        <v>0.2339622641509434</v>
      </c>
      <c r="G176">
        <f t="shared" si="9"/>
        <v>2</v>
      </c>
      <c r="H176">
        <v>161.5</v>
      </c>
      <c r="I176" s="4">
        <f t="shared" si="10"/>
        <v>0.48867924528301887</v>
      </c>
      <c r="J176">
        <f t="shared" si="11"/>
        <v>3</v>
      </c>
    </row>
    <row r="177" spans="1:10" x14ac:dyDescent="0.25">
      <c r="A177" t="s">
        <v>594</v>
      </c>
      <c r="B177" t="s">
        <v>369</v>
      </c>
      <c r="C177" t="s">
        <v>370</v>
      </c>
      <c r="D177" t="s">
        <v>371</v>
      </c>
      <c r="E177">
        <v>220.7</v>
      </c>
      <c r="F177" s="4">
        <f t="shared" si="8"/>
        <v>0.41509433962264153</v>
      </c>
      <c r="G177">
        <f t="shared" si="9"/>
        <v>3</v>
      </c>
      <c r="H177">
        <v>101.6</v>
      </c>
      <c r="I177" s="4">
        <f t="shared" si="10"/>
        <v>0.89811320754716983</v>
      </c>
      <c r="J177">
        <f t="shared" si="11"/>
        <v>5</v>
      </c>
    </row>
    <row r="178" spans="1:10" x14ac:dyDescent="0.25">
      <c r="A178" t="s">
        <v>594</v>
      </c>
      <c r="B178" t="s">
        <v>372</v>
      </c>
      <c r="C178" t="s">
        <v>370</v>
      </c>
      <c r="D178" t="s">
        <v>373</v>
      </c>
      <c r="E178">
        <v>173.2</v>
      </c>
      <c r="F178" s="4">
        <f t="shared" si="8"/>
        <v>0.67924528301886788</v>
      </c>
      <c r="G178">
        <f t="shared" si="9"/>
        <v>4</v>
      </c>
      <c r="H178">
        <v>82.1</v>
      </c>
      <c r="I178" s="4">
        <f t="shared" si="10"/>
        <v>0.96226415094339623</v>
      </c>
      <c r="J178">
        <f t="shared" si="11"/>
        <v>5</v>
      </c>
    </row>
    <row r="179" spans="1:10" x14ac:dyDescent="0.25">
      <c r="A179" t="s">
        <v>594</v>
      </c>
      <c r="B179" t="s">
        <v>376</v>
      </c>
      <c r="C179" t="s">
        <v>370</v>
      </c>
      <c r="D179" t="s">
        <v>377</v>
      </c>
      <c r="E179">
        <v>155.5</v>
      </c>
      <c r="F179" s="4">
        <f t="shared" si="8"/>
        <v>0.78490566037735854</v>
      </c>
      <c r="G179">
        <f t="shared" si="9"/>
        <v>4</v>
      </c>
      <c r="H179">
        <v>77.3</v>
      </c>
      <c r="I179" s="4">
        <f t="shared" si="10"/>
        <v>0.97358490566037736</v>
      </c>
      <c r="J179">
        <f t="shared" si="11"/>
        <v>5</v>
      </c>
    </row>
    <row r="180" spans="1:10" x14ac:dyDescent="0.25">
      <c r="A180" t="s">
        <v>594</v>
      </c>
      <c r="B180" t="s">
        <v>378</v>
      </c>
      <c r="C180" t="s">
        <v>370</v>
      </c>
      <c r="D180" t="s">
        <v>379</v>
      </c>
      <c r="E180">
        <v>180.7</v>
      </c>
      <c r="F180" s="4">
        <f t="shared" si="8"/>
        <v>0.62641509433962261</v>
      </c>
      <c r="G180">
        <f t="shared" si="9"/>
        <v>4</v>
      </c>
      <c r="H180">
        <v>133.19999999999999</v>
      </c>
      <c r="I180" s="4">
        <f t="shared" si="10"/>
        <v>0.67924528301886788</v>
      </c>
      <c r="J180">
        <f t="shared" si="11"/>
        <v>4</v>
      </c>
    </row>
    <row r="181" spans="1:10" x14ac:dyDescent="0.25">
      <c r="A181" t="s">
        <v>594</v>
      </c>
      <c r="B181" t="s">
        <v>380</v>
      </c>
      <c r="C181" t="s">
        <v>370</v>
      </c>
      <c r="D181" t="s">
        <v>381</v>
      </c>
      <c r="E181">
        <v>110</v>
      </c>
      <c r="F181" s="4">
        <f t="shared" si="8"/>
        <v>0.95094339622641511</v>
      </c>
      <c r="G181">
        <f t="shared" si="9"/>
        <v>5</v>
      </c>
      <c r="H181">
        <v>74.7</v>
      </c>
      <c r="I181" s="4">
        <f t="shared" si="10"/>
        <v>0.98490566037735849</v>
      </c>
      <c r="J181">
        <f t="shared" si="11"/>
        <v>5</v>
      </c>
    </row>
    <row r="182" spans="1:10" x14ac:dyDescent="0.25">
      <c r="A182" t="s">
        <v>594</v>
      </c>
      <c r="B182" t="s">
        <v>382</v>
      </c>
      <c r="C182" t="s">
        <v>370</v>
      </c>
      <c r="D182" t="s">
        <v>383</v>
      </c>
      <c r="E182">
        <v>173</v>
      </c>
      <c r="F182" s="4">
        <f t="shared" si="8"/>
        <v>0.68301886792452826</v>
      </c>
      <c r="G182">
        <f t="shared" si="9"/>
        <v>4</v>
      </c>
      <c r="H182">
        <v>123.6</v>
      </c>
      <c r="I182" s="4">
        <f t="shared" si="10"/>
        <v>0.75471698113207553</v>
      </c>
      <c r="J182">
        <f t="shared" si="11"/>
        <v>4</v>
      </c>
    </row>
    <row r="183" spans="1:10" x14ac:dyDescent="0.25">
      <c r="A183" t="s">
        <v>594</v>
      </c>
      <c r="B183" t="s">
        <v>386</v>
      </c>
      <c r="C183" t="s">
        <v>370</v>
      </c>
      <c r="D183" t="s">
        <v>387</v>
      </c>
      <c r="E183">
        <v>224.4</v>
      </c>
      <c r="F183" s="4">
        <f t="shared" si="8"/>
        <v>0.39622641509433965</v>
      </c>
      <c r="G183">
        <f t="shared" si="9"/>
        <v>2</v>
      </c>
      <c r="H183">
        <v>203.3</v>
      </c>
      <c r="I183" s="4">
        <f t="shared" si="10"/>
        <v>0.32075471698113206</v>
      </c>
      <c r="J183">
        <f t="shared" si="11"/>
        <v>2</v>
      </c>
    </row>
    <row r="184" spans="1:10" x14ac:dyDescent="0.25">
      <c r="A184" t="s">
        <v>594</v>
      </c>
      <c r="B184" t="s">
        <v>374</v>
      </c>
      <c r="C184" t="s">
        <v>370</v>
      </c>
      <c r="D184" t="s">
        <v>375</v>
      </c>
      <c r="E184">
        <v>402.2</v>
      </c>
      <c r="F184" s="4">
        <f t="shared" si="8"/>
        <v>7.9245283018867921E-2</v>
      </c>
      <c r="G184">
        <f t="shared" si="9"/>
        <v>1</v>
      </c>
      <c r="H184">
        <v>210.3</v>
      </c>
      <c r="I184" s="4">
        <f t="shared" si="10"/>
        <v>0.27924528301886792</v>
      </c>
      <c r="J184">
        <f t="shared" si="11"/>
        <v>2</v>
      </c>
    </row>
    <row r="185" spans="1:10" x14ac:dyDescent="0.25">
      <c r="A185" t="s">
        <v>594</v>
      </c>
      <c r="B185" t="s">
        <v>388</v>
      </c>
      <c r="C185" t="s">
        <v>370</v>
      </c>
      <c r="D185" t="s">
        <v>389</v>
      </c>
      <c r="E185">
        <v>174</v>
      </c>
      <c r="F185" s="4">
        <f t="shared" si="8"/>
        <v>0.66792452830188676</v>
      </c>
      <c r="G185">
        <f t="shared" si="9"/>
        <v>4</v>
      </c>
      <c r="H185">
        <v>132.69999999999999</v>
      </c>
      <c r="I185" s="4">
        <f t="shared" si="10"/>
        <v>0.68490566037735845</v>
      </c>
      <c r="J185">
        <f t="shared" si="11"/>
        <v>4</v>
      </c>
    </row>
    <row r="186" spans="1:10" x14ac:dyDescent="0.25">
      <c r="A186" t="s">
        <v>594</v>
      </c>
      <c r="B186" t="s">
        <v>390</v>
      </c>
      <c r="C186" t="s">
        <v>391</v>
      </c>
      <c r="D186" t="s">
        <v>392</v>
      </c>
      <c r="E186">
        <v>338.5</v>
      </c>
      <c r="F186" s="4">
        <f t="shared" si="8"/>
        <v>0.1169811320754717</v>
      </c>
      <c r="G186">
        <f t="shared" si="9"/>
        <v>1</v>
      </c>
      <c r="H186">
        <v>272.39999999999998</v>
      </c>
      <c r="I186" s="4">
        <f t="shared" si="10"/>
        <v>0.15094339622641509</v>
      </c>
      <c r="J186">
        <f t="shared" si="11"/>
        <v>1</v>
      </c>
    </row>
    <row r="187" spans="1:10" x14ac:dyDescent="0.25">
      <c r="A187" t="s">
        <v>594</v>
      </c>
      <c r="B187" t="s">
        <v>393</v>
      </c>
      <c r="C187" t="s">
        <v>391</v>
      </c>
      <c r="D187" t="s">
        <v>394</v>
      </c>
      <c r="E187">
        <v>214.7</v>
      </c>
      <c r="F187" s="4">
        <f t="shared" si="8"/>
        <v>0.43396226415094341</v>
      </c>
      <c r="G187">
        <f t="shared" si="9"/>
        <v>3</v>
      </c>
      <c r="H187">
        <v>162.19999999999999</v>
      </c>
      <c r="I187" s="4">
        <f t="shared" si="10"/>
        <v>0.47924528301886793</v>
      </c>
      <c r="J187">
        <f t="shared" si="11"/>
        <v>3</v>
      </c>
    </row>
    <row r="188" spans="1:10" x14ac:dyDescent="0.25">
      <c r="A188" t="s">
        <v>594</v>
      </c>
      <c r="B188" t="s">
        <v>395</v>
      </c>
      <c r="C188" t="s">
        <v>391</v>
      </c>
      <c r="D188" t="s">
        <v>396</v>
      </c>
      <c r="E188">
        <v>149.4</v>
      </c>
      <c r="F188" s="4">
        <f t="shared" si="8"/>
        <v>0.82641509433962268</v>
      </c>
      <c r="G188">
        <f t="shared" si="9"/>
        <v>5</v>
      </c>
      <c r="H188">
        <v>102.2</v>
      </c>
      <c r="I188" s="4">
        <f t="shared" si="10"/>
        <v>0.89056603773584908</v>
      </c>
      <c r="J188">
        <f t="shared" si="11"/>
        <v>5</v>
      </c>
    </row>
    <row r="189" spans="1:10" x14ac:dyDescent="0.25">
      <c r="A189" t="s">
        <v>594</v>
      </c>
      <c r="B189" t="s">
        <v>397</v>
      </c>
      <c r="C189" t="s">
        <v>391</v>
      </c>
      <c r="D189" t="s">
        <v>398</v>
      </c>
      <c r="E189">
        <v>67.8</v>
      </c>
      <c r="F189" s="4">
        <f t="shared" si="8"/>
        <v>1</v>
      </c>
      <c r="G189">
        <f t="shared" si="9"/>
        <v>5</v>
      </c>
      <c r="H189">
        <v>60.6</v>
      </c>
      <c r="I189" s="4">
        <f t="shared" si="10"/>
        <v>0.99622641509433962</v>
      </c>
      <c r="J189">
        <f t="shared" si="11"/>
        <v>5</v>
      </c>
    </row>
    <row r="190" spans="1:10" x14ac:dyDescent="0.25">
      <c r="A190" t="s">
        <v>594</v>
      </c>
      <c r="B190" t="s">
        <v>399</v>
      </c>
      <c r="C190" t="s">
        <v>391</v>
      </c>
      <c r="D190" t="s">
        <v>400</v>
      </c>
      <c r="E190">
        <v>265.7</v>
      </c>
      <c r="F190" s="4">
        <f t="shared" si="8"/>
        <v>0.25660377358490566</v>
      </c>
      <c r="G190">
        <f t="shared" si="9"/>
        <v>2</v>
      </c>
      <c r="H190">
        <v>181.6</v>
      </c>
      <c r="I190" s="4">
        <f t="shared" si="10"/>
        <v>0.4037735849056604</v>
      </c>
      <c r="J190">
        <f t="shared" si="11"/>
        <v>3</v>
      </c>
    </row>
    <row r="191" spans="1:10" x14ac:dyDescent="0.25">
      <c r="A191" t="s">
        <v>594</v>
      </c>
      <c r="B191" t="s">
        <v>401</v>
      </c>
      <c r="C191" t="s">
        <v>391</v>
      </c>
      <c r="D191" t="s">
        <v>402</v>
      </c>
      <c r="E191">
        <v>249.5</v>
      </c>
      <c r="F191" s="4">
        <f t="shared" si="8"/>
        <v>0.32264150943396225</v>
      </c>
      <c r="G191">
        <f t="shared" si="9"/>
        <v>2</v>
      </c>
      <c r="H191">
        <v>192.5</v>
      </c>
      <c r="I191" s="4">
        <f t="shared" si="10"/>
        <v>0.36603773584905658</v>
      </c>
      <c r="J191">
        <f t="shared" si="11"/>
        <v>2</v>
      </c>
    </row>
    <row r="192" spans="1:10" x14ac:dyDescent="0.25">
      <c r="A192" t="s">
        <v>594</v>
      </c>
      <c r="B192" t="s">
        <v>403</v>
      </c>
      <c r="C192" t="s">
        <v>391</v>
      </c>
      <c r="D192" t="s">
        <v>404</v>
      </c>
      <c r="E192">
        <v>275.8</v>
      </c>
      <c r="F192" s="4">
        <f t="shared" si="8"/>
        <v>0.22641509433962265</v>
      </c>
      <c r="G192">
        <f t="shared" si="9"/>
        <v>2</v>
      </c>
      <c r="H192">
        <v>190.8</v>
      </c>
      <c r="I192" s="4">
        <f t="shared" si="10"/>
        <v>0.36981132075471695</v>
      </c>
      <c r="J192">
        <f t="shared" si="11"/>
        <v>2</v>
      </c>
    </row>
    <row r="193" spans="1:10" x14ac:dyDescent="0.25">
      <c r="A193" t="s">
        <v>594</v>
      </c>
      <c r="B193" t="s">
        <v>405</v>
      </c>
      <c r="C193" t="s">
        <v>406</v>
      </c>
      <c r="D193" t="s">
        <v>407</v>
      </c>
      <c r="E193">
        <v>131.6</v>
      </c>
      <c r="F193" s="4">
        <f t="shared" si="8"/>
        <v>0.90566037735849059</v>
      </c>
      <c r="G193">
        <f t="shared" si="9"/>
        <v>5</v>
      </c>
      <c r="H193">
        <v>93.2</v>
      </c>
      <c r="I193" s="4">
        <f t="shared" si="10"/>
        <v>0.93207547169811322</v>
      </c>
      <c r="J193">
        <f t="shared" si="11"/>
        <v>5</v>
      </c>
    </row>
    <row r="194" spans="1:10" x14ac:dyDescent="0.25">
      <c r="A194" t="s">
        <v>594</v>
      </c>
      <c r="B194" t="s">
        <v>408</v>
      </c>
      <c r="C194" t="s">
        <v>406</v>
      </c>
      <c r="D194" t="s">
        <v>409</v>
      </c>
      <c r="E194">
        <v>135.19999999999999</v>
      </c>
      <c r="F194" s="4">
        <f t="shared" si="8"/>
        <v>0.89056603773584908</v>
      </c>
      <c r="G194">
        <f t="shared" si="9"/>
        <v>5</v>
      </c>
      <c r="H194">
        <v>112.4</v>
      </c>
      <c r="I194" s="4">
        <f t="shared" si="10"/>
        <v>0.83773584905660381</v>
      </c>
      <c r="J194">
        <f t="shared" si="11"/>
        <v>5</v>
      </c>
    </row>
    <row r="195" spans="1:10" x14ac:dyDescent="0.25">
      <c r="A195" t="s">
        <v>594</v>
      </c>
      <c r="B195" t="s">
        <v>410</v>
      </c>
      <c r="C195" t="s">
        <v>406</v>
      </c>
      <c r="D195" t="s">
        <v>411</v>
      </c>
      <c r="E195">
        <v>117.2</v>
      </c>
      <c r="F195" s="4">
        <f t="shared" ref="F195:F258" si="12">_xlfn.RANK.AVG(E195,E$2:E$266)/COUNT(E$2:E$266)</f>
        <v>0.9358490566037736</v>
      </c>
      <c r="G195">
        <f t="shared" ref="G195:G258" si="13">FLOOR((F195+0.1999999999)/0.2,1)</f>
        <v>5</v>
      </c>
      <c r="H195">
        <v>96</v>
      </c>
      <c r="I195" s="4">
        <f t="shared" ref="I195:I258" si="14">_xlfn.RANK.AVG(H195,H$2:H$266)/COUNT(H$2:H$266)</f>
        <v>0.92075471698113209</v>
      </c>
      <c r="J195">
        <f t="shared" ref="J195:J258" si="15">FLOOR((I195+0.1999999999)/0.2,1)</f>
        <v>5</v>
      </c>
    </row>
    <row r="196" spans="1:10" x14ac:dyDescent="0.25">
      <c r="A196" t="s">
        <v>594</v>
      </c>
      <c r="B196" t="s">
        <v>412</v>
      </c>
      <c r="C196" t="s">
        <v>406</v>
      </c>
      <c r="D196" t="s">
        <v>413</v>
      </c>
      <c r="E196">
        <v>82</v>
      </c>
      <c r="F196" s="4">
        <f t="shared" si="12"/>
        <v>0.98867924528301887</v>
      </c>
      <c r="G196">
        <f t="shared" si="13"/>
        <v>5</v>
      </c>
      <c r="H196">
        <v>83.7</v>
      </c>
      <c r="I196" s="4">
        <f t="shared" si="14"/>
        <v>0.95849056603773586</v>
      </c>
      <c r="J196">
        <f t="shared" si="15"/>
        <v>5</v>
      </c>
    </row>
    <row r="197" spans="1:10" x14ac:dyDescent="0.25">
      <c r="A197" t="s">
        <v>594</v>
      </c>
      <c r="B197" t="s">
        <v>414</v>
      </c>
      <c r="C197" t="s">
        <v>415</v>
      </c>
      <c r="D197" t="s">
        <v>416</v>
      </c>
      <c r="E197">
        <v>724.6</v>
      </c>
      <c r="F197" s="4">
        <f t="shared" si="12"/>
        <v>1.509433962264151E-2</v>
      </c>
      <c r="G197">
        <f t="shared" si="13"/>
        <v>1</v>
      </c>
      <c r="H197">
        <v>380.2</v>
      </c>
      <c r="I197" s="4">
        <f t="shared" si="14"/>
        <v>6.0377358490566038E-2</v>
      </c>
      <c r="J197">
        <f t="shared" si="15"/>
        <v>1</v>
      </c>
    </row>
    <row r="198" spans="1:10" x14ac:dyDescent="0.25">
      <c r="A198" t="s">
        <v>594</v>
      </c>
      <c r="B198" t="s">
        <v>417</v>
      </c>
      <c r="C198" t="s">
        <v>415</v>
      </c>
      <c r="D198" t="s">
        <v>418</v>
      </c>
      <c r="E198">
        <v>381.5</v>
      </c>
      <c r="F198" s="4">
        <f t="shared" si="12"/>
        <v>9.4339622641509441E-2</v>
      </c>
      <c r="G198">
        <f t="shared" si="13"/>
        <v>1</v>
      </c>
      <c r="H198">
        <v>158.19999999999999</v>
      </c>
      <c r="I198" s="4">
        <f t="shared" si="14"/>
        <v>0.51698113207547169</v>
      </c>
      <c r="J198">
        <f t="shared" si="15"/>
        <v>3</v>
      </c>
    </row>
    <row r="199" spans="1:10" x14ac:dyDescent="0.25">
      <c r="A199" t="s">
        <v>594</v>
      </c>
      <c r="B199" t="s">
        <v>419</v>
      </c>
      <c r="C199" t="s">
        <v>415</v>
      </c>
      <c r="D199" t="s">
        <v>420</v>
      </c>
      <c r="E199">
        <v>290.89999999999998</v>
      </c>
      <c r="F199" s="4">
        <f t="shared" si="12"/>
        <v>0.18490566037735848</v>
      </c>
      <c r="G199">
        <f t="shared" si="13"/>
        <v>1</v>
      </c>
      <c r="H199">
        <v>171.4</v>
      </c>
      <c r="I199" s="4">
        <f t="shared" si="14"/>
        <v>0.44150943396226416</v>
      </c>
      <c r="J199">
        <f t="shared" si="15"/>
        <v>3</v>
      </c>
    </row>
    <row r="200" spans="1:10" x14ac:dyDescent="0.25">
      <c r="A200" t="s">
        <v>594</v>
      </c>
      <c r="B200" t="s">
        <v>421</v>
      </c>
      <c r="C200" t="s">
        <v>415</v>
      </c>
      <c r="D200" t="s">
        <v>422</v>
      </c>
      <c r="E200">
        <v>178</v>
      </c>
      <c r="F200" s="4">
        <f t="shared" si="12"/>
        <v>0.6452830188679245</v>
      </c>
      <c r="G200">
        <f t="shared" si="13"/>
        <v>4</v>
      </c>
      <c r="H200">
        <v>109.1</v>
      </c>
      <c r="I200" s="4">
        <f t="shared" si="14"/>
        <v>0.85849056603773588</v>
      </c>
      <c r="J200">
        <f t="shared" si="15"/>
        <v>5</v>
      </c>
    </row>
    <row r="201" spans="1:10" x14ac:dyDescent="0.25">
      <c r="A201" t="s">
        <v>594</v>
      </c>
      <c r="B201" t="s">
        <v>423</v>
      </c>
      <c r="C201" t="s">
        <v>415</v>
      </c>
      <c r="D201" t="s">
        <v>424</v>
      </c>
      <c r="E201">
        <v>255.5</v>
      </c>
      <c r="F201" s="4">
        <f t="shared" si="12"/>
        <v>0.29433962264150942</v>
      </c>
      <c r="G201">
        <f t="shared" si="13"/>
        <v>2</v>
      </c>
      <c r="H201">
        <v>140.80000000000001</v>
      </c>
      <c r="I201" s="4">
        <f t="shared" si="14"/>
        <v>0.62264150943396224</v>
      </c>
      <c r="J201">
        <f t="shared" si="15"/>
        <v>4</v>
      </c>
    </row>
    <row r="202" spans="1:10" x14ac:dyDescent="0.25">
      <c r="A202" t="s">
        <v>594</v>
      </c>
      <c r="B202" t="s">
        <v>425</v>
      </c>
      <c r="C202" t="s">
        <v>415</v>
      </c>
      <c r="D202" t="s">
        <v>426</v>
      </c>
      <c r="E202">
        <v>212.2</v>
      </c>
      <c r="F202" s="4">
        <f t="shared" si="12"/>
        <v>0.45283018867924529</v>
      </c>
      <c r="G202">
        <f t="shared" si="13"/>
        <v>3</v>
      </c>
      <c r="H202">
        <v>121.1</v>
      </c>
      <c r="I202" s="4">
        <f t="shared" si="14"/>
        <v>0.77358490566037741</v>
      </c>
      <c r="J202">
        <f t="shared" si="15"/>
        <v>4</v>
      </c>
    </row>
    <row r="203" spans="1:10" x14ac:dyDescent="0.25">
      <c r="A203" t="s">
        <v>594</v>
      </c>
      <c r="B203" t="s">
        <v>427</v>
      </c>
      <c r="C203" t="s">
        <v>415</v>
      </c>
      <c r="D203" t="s">
        <v>428</v>
      </c>
      <c r="E203">
        <v>329.7</v>
      </c>
      <c r="F203" s="4">
        <f t="shared" si="12"/>
        <v>0.12641509433962264</v>
      </c>
      <c r="G203">
        <f t="shared" si="13"/>
        <v>1</v>
      </c>
      <c r="H203">
        <v>124.2</v>
      </c>
      <c r="I203" s="4">
        <f t="shared" si="14"/>
        <v>0.74716981132075466</v>
      </c>
      <c r="J203">
        <f t="shared" si="15"/>
        <v>4</v>
      </c>
    </row>
    <row r="204" spans="1:10" x14ac:dyDescent="0.25">
      <c r="A204" t="s">
        <v>594</v>
      </c>
      <c r="B204" t="s">
        <v>429</v>
      </c>
      <c r="C204" t="s">
        <v>415</v>
      </c>
      <c r="D204" t="s">
        <v>430</v>
      </c>
      <c r="E204">
        <v>165.3</v>
      </c>
      <c r="F204" s="4">
        <f t="shared" si="12"/>
        <v>0.7245283018867924</v>
      </c>
      <c r="G204">
        <f t="shared" si="13"/>
        <v>4</v>
      </c>
      <c r="H204">
        <v>110.6</v>
      </c>
      <c r="I204" s="4">
        <f t="shared" si="14"/>
        <v>0.84905660377358494</v>
      </c>
      <c r="J204">
        <f t="shared" si="15"/>
        <v>5</v>
      </c>
    </row>
    <row r="205" spans="1:10" x14ac:dyDescent="0.25">
      <c r="A205" t="s">
        <v>594</v>
      </c>
      <c r="B205" t="s">
        <v>431</v>
      </c>
      <c r="C205" t="s">
        <v>415</v>
      </c>
      <c r="D205" t="s">
        <v>432</v>
      </c>
      <c r="E205">
        <v>215.7</v>
      </c>
      <c r="F205" s="4">
        <f t="shared" si="12"/>
        <v>0.42452830188679247</v>
      </c>
      <c r="G205">
        <f t="shared" si="13"/>
        <v>3</v>
      </c>
      <c r="H205">
        <v>149.30000000000001</v>
      </c>
      <c r="I205" s="4">
        <f t="shared" si="14"/>
        <v>0.56981132075471697</v>
      </c>
      <c r="J205">
        <f t="shared" si="15"/>
        <v>3</v>
      </c>
    </row>
    <row r="206" spans="1:10" x14ac:dyDescent="0.25">
      <c r="A206" t="s">
        <v>594</v>
      </c>
      <c r="B206" t="s">
        <v>433</v>
      </c>
      <c r="C206" t="s">
        <v>415</v>
      </c>
      <c r="D206" t="s">
        <v>434</v>
      </c>
      <c r="E206">
        <v>321.60000000000002</v>
      </c>
      <c r="F206" s="4">
        <f t="shared" si="12"/>
        <v>0.14528301886792452</v>
      </c>
      <c r="G206">
        <f t="shared" si="13"/>
        <v>1</v>
      </c>
      <c r="H206">
        <v>214.7</v>
      </c>
      <c r="I206" s="4">
        <f t="shared" si="14"/>
        <v>0.27169811320754716</v>
      </c>
      <c r="J206">
        <f t="shared" si="15"/>
        <v>2</v>
      </c>
    </row>
    <row r="207" spans="1:10" x14ac:dyDescent="0.25">
      <c r="A207" t="s">
        <v>594</v>
      </c>
      <c r="B207" t="s">
        <v>435</v>
      </c>
      <c r="C207" t="s">
        <v>436</v>
      </c>
      <c r="D207" t="s">
        <v>437</v>
      </c>
      <c r="E207">
        <v>134</v>
      </c>
      <c r="F207" s="4">
        <f t="shared" si="12"/>
        <v>0.89811320754716983</v>
      </c>
      <c r="G207">
        <f t="shared" si="13"/>
        <v>5</v>
      </c>
      <c r="H207">
        <v>126.6</v>
      </c>
      <c r="I207" s="4">
        <f t="shared" si="14"/>
        <v>0.73584905660377353</v>
      </c>
      <c r="J207">
        <f t="shared" si="15"/>
        <v>4</v>
      </c>
    </row>
    <row r="208" spans="1:10" x14ac:dyDescent="0.25">
      <c r="A208" t="s">
        <v>594</v>
      </c>
      <c r="B208" t="s">
        <v>438</v>
      </c>
      <c r="C208" t="s">
        <v>439</v>
      </c>
      <c r="D208" t="s">
        <v>440</v>
      </c>
      <c r="E208">
        <v>191.2</v>
      </c>
      <c r="F208" s="4">
        <f t="shared" si="12"/>
        <v>0.5320754716981132</v>
      </c>
      <c r="G208">
        <f t="shared" si="13"/>
        <v>3</v>
      </c>
      <c r="H208">
        <v>251.4</v>
      </c>
      <c r="I208" s="4">
        <f t="shared" si="14"/>
        <v>0.17735849056603772</v>
      </c>
      <c r="J208">
        <f t="shared" si="15"/>
        <v>1</v>
      </c>
    </row>
    <row r="209" spans="1:10" x14ac:dyDescent="0.25">
      <c r="A209" t="s">
        <v>594</v>
      </c>
      <c r="B209" t="s">
        <v>457</v>
      </c>
      <c r="C209" t="s">
        <v>439</v>
      </c>
      <c r="D209" t="s">
        <v>458</v>
      </c>
      <c r="E209">
        <v>101.2</v>
      </c>
      <c r="F209" s="4">
        <f t="shared" si="12"/>
        <v>0.96981132075471699</v>
      </c>
      <c r="G209">
        <f t="shared" si="13"/>
        <v>5</v>
      </c>
      <c r="H209">
        <v>98.3</v>
      </c>
      <c r="I209" s="4">
        <f t="shared" si="14"/>
        <v>0.90943396226415096</v>
      </c>
      <c r="J209">
        <f t="shared" si="15"/>
        <v>5</v>
      </c>
    </row>
    <row r="210" spans="1:10" x14ac:dyDescent="0.25">
      <c r="A210" t="s">
        <v>594</v>
      </c>
      <c r="B210" t="s">
        <v>441</v>
      </c>
      <c r="C210" t="s">
        <v>439</v>
      </c>
      <c r="D210" t="s">
        <v>442</v>
      </c>
      <c r="E210">
        <v>197.9</v>
      </c>
      <c r="F210" s="4">
        <f t="shared" si="12"/>
        <v>0.50754716981132075</v>
      </c>
      <c r="G210">
        <f t="shared" si="13"/>
        <v>3</v>
      </c>
      <c r="H210">
        <v>188.1</v>
      </c>
      <c r="I210" s="4">
        <f t="shared" si="14"/>
        <v>0.37735849056603776</v>
      </c>
      <c r="J210">
        <f t="shared" si="15"/>
        <v>2</v>
      </c>
    </row>
    <row r="211" spans="1:10" x14ac:dyDescent="0.25">
      <c r="A211" t="s">
        <v>594</v>
      </c>
      <c r="B211" t="s">
        <v>443</v>
      </c>
      <c r="C211" t="s">
        <v>439</v>
      </c>
      <c r="D211" t="s">
        <v>444</v>
      </c>
      <c r="E211">
        <v>180.3</v>
      </c>
      <c r="F211" s="4">
        <f t="shared" si="12"/>
        <v>0.63018867924528299</v>
      </c>
      <c r="G211">
        <f t="shared" si="13"/>
        <v>4</v>
      </c>
      <c r="H211">
        <v>140.30000000000001</v>
      </c>
      <c r="I211" s="4">
        <f t="shared" si="14"/>
        <v>0.62641509433962261</v>
      </c>
      <c r="J211">
        <f t="shared" si="15"/>
        <v>4</v>
      </c>
    </row>
    <row r="212" spans="1:10" x14ac:dyDescent="0.25">
      <c r="A212" t="s">
        <v>594</v>
      </c>
      <c r="B212" t="s">
        <v>445</v>
      </c>
      <c r="C212" t="s">
        <v>439</v>
      </c>
      <c r="D212" t="s">
        <v>446</v>
      </c>
      <c r="E212">
        <v>143.19999999999999</v>
      </c>
      <c r="F212" s="4">
        <f t="shared" si="12"/>
        <v>0.85660377358490569</v>
      </c>
      <c r="G212">
        <f t="shared" si="13"/>
        <v>5</v>
      </c>
      <c r="H212">
        <v>136.80000000000001</v>
      </c>
      <c r="I212" s="4">
        <f t="shared" si="14"/>
        <v>0.6452830188679245</v>
      </c>
      <c r="J212">
        <f t="shared" si="15"/>
        <v>4</v>
      </c>
    </row>
    <row r="213" spans="1:10" x14ac:dyDescent="0.25">
      <c r="A213" t="s">
        <v>594</v>
      </c>
      <c r="B213" t="s">
        <v>459</v>
      </c>
      <c r="C213" t="s">
        <v>439</v>
      </c>
      <c r="D213" t="s">
        <v>460</v>
      </c>
      <c r="E213">
        <v>70.8</v>
      </c>
      <c r="F213" s="4">
        <f t="shared" si="12"/>
        <v>0.99622641509433962</v>
      </c>
      <c r="G213">
        <f t="shared" si="13"/>
        <v>5</v>
      </c>
      <c r="H213">
        <v>81.7</v>
      </c>
      <c r="I213" s="4">
        <f t="shared" si="14"/>
        <v>0.96981132075471699</v>
      </c>
      <c r="J213">
        <f t="shared" si="15"/>
        <v>5</v>
      </c>
    </row>
    <row r="214" spans="1:10" x14ac:dyDescent="0.25">
      <c r="A214" t="s">
        <v>594</v>
      </c>
      <c r="B214" t="s">
        <v>447</v>
      </c>
      <c r="C214" t="s">
        <v>439</v>
      </c>
      <c r="D214" t="s">
        <v>448</v>
      </c>
      <c r="E214">
        <v>477.3</v>
      </c>
      <c r="F214" s="4">
        <f t="shared" si="12"/>
        <v>4.9056603773584909E-2</v>
      </c>
      <c r="G214">
        <f t="shared" si="13"/>
        <v>1</v>
      </c>
      <c r="H214">
        <v>553.9</v>
      </c>
      <c r="I214" s="4">
        <f t="shared" si="14"/>
        <v>3.3962264150943396E-2</v>
      </c>
      <c r="J214">
        <f t="shared" si="15"/>
        <v>1</v>
      </c>
    </row>
    <row r="215" spans="1:10" x14ac:dyDescent="0.25">
      <c r="A215" t="s">
        <v>594</v>
      </c>
      <c r="B215" t="s">
        <v>449</v>
      </c>
      <c r="C215" t="s">
        <v>439</v>
      </c>
      <c r="D215" t="s">
        <v>450</v>
      </c>
      <c r="E215">
        <v>152.1</v>
      </c>
      <c r="F215" s="4">
        <f t="shared" si="12"/>
        <v>0.8075471698113208</v>
      </c>
      <c r="G215">
        <f t="shared" si="13"/>
        <v>5</v>
      </c>
      <c r="H215">
        <v>134.80000000000001</v>
      </c>
      <c r="I215" s="4">
        <f t="shared" si="14"/>
        <v>0.66415094339622638</v>
      </c>
      <c r="J215">
        <f t="shared" si="15"/>
        <v>4</v>
      </c>
    </row>
    <row r="216" spans="1:10" x14ac:dyDescent="0.25">
      <c r="A216" t="s">
        <v>594</v>
      </c>
      <c r="B216" t="s">
        <v>451</v>
      </c>
      <c r="C216" t="s">
        <v>439</v>
      </c>
      <c r="D216" t="s">
        <v>452</v>
      </c>
      <c r="E216">
        <v>190.7</v>
      </c>
      <c r="F216" s="4">
        <f t="shared" si="12"/>
        <v>0.53962264150943395</v>
      </c>
      <c r="G216">
        <f t="shared" si="13"/>
        <v>3</v>
      </c>
      <c r="H216">
        <v>159</v>
      </c>
      <c r="I216" s="4">
        <f t="shared" si="14"/>
        <v>0.51132075471698113</v>
      </c>
      <c r="J216">
        <f t="shared" si="15"/>
        <v>3</v>
      </c>
    </row>
    <row r="217" spans="1:10" x14ac:dyDescent="0.25">
      <c r="A217" t="s">
        <v>594</v>
      </c>
      <c r="B217" t="s">
        <v>453</v>
      </c>
      <c r="C217" t="s">
        <v>439</v>
      </c>
      <c r="D217" t="s">
        <v>454</v>
      </c>
      <c r="E217">
        <v>160.9</v>
      </c>
      <c r="F217" s="4">
        <f t="shared" si="12"/>
        <v>0.7584905660377359</v>
      </c>
      <c r="G217">
        <f t="shared" si="13"/>
        <v>4</v>
      </c>
      <c r="H217">
        <v>129.80000000000001</v>
      </c>
      <c r="I217" s="4">
        <f t="shared" si="14"/>
        <v>0.70566037735849052</v>
      </c>
      <c r="J217">
        <f t="shared" si="15"/>
        <v>4</v>
      </c>
    </row>
    <row r="218" spans="1:10" x14ac:dyDescent="0.25">
      <c r="A218" t="s">
        <v>594</v>
      </c>
      <c r="B218" t="s">
        <v>455</v>
      </c>
      <c r="C218" t="s">
        <v>439</v>
      </c>
      <c r="D218" t="s">
        <v>456</v>
      </c>
      <c r="E218">
        <v>173.6</v>
      </c>
      <c r="F218" s="4">
        <f t="shared" si="12"/>
        <v>0.67169811320754713</v>
      </c>
      <c r="G218">
        <f t="shared" si="13"/>
        <v>4</v>
      </c>
      <c r="H218">
        <v>178.6</v>
      </c>
      <c r="I218" s="4">
        <f t="shared" si="14"/>
        <v>0.42264150943396228</v>
      </c>
      <c r="J218">
        <f t="shared" si="15"/>
        <v>3</v>
      </c>
    </row>
    <row r="219" spans="1:10" x14ac:dyDescent="0.25">
      <c r="A219" t="s">
        <v>594</v>
      </c>
      <c r="B219" t="s">
        <v>461</v>
      </c>
      <c r="C219" t="s">
        <v>462</v>
      </c>
      <c r="D219" t="s">
        <v>463</v>
      </c>
      <c r="E219">
        <v>202.2</v>
      </c>
      <c r="F219" s="4">
        <f t="shared" si="12"/>
        <v>0.49056603773584906</v>
      </c>
      <c r="G219">
        <f t="shared" si="13"/>
        <v>3</v>
      </c>
      <c r="H219">
        <v>132.4</v>
      </c>
      <c r="I219" s="4">
        <f t="shared" si="14"/>
        <v>0.69811320754716977</v>
      </c>
      <c r="J219">
        <f t="shared" si="15"/>
        <v>4</v>
      </c>
    </row>
    <row r="220" spans="1:10" x14ac:dyDescent="0.25">
      <c r="A220" t="s">
        <v>594</v>
      </c>
      <c r="B220" t="s">
        <v>464</v>
      </c>
      <c r="C220" t="s">
        <v>462</v>
      </c>
      <c r="D220" t="s">
        <v>465</v>
      </c>
      <c r="E220">
        <v>235.1</v>
      </c>
      <c r="F220" s="4">
        <f t="shared" si="12"/>
        <v>0.36981132075471695</v>
      </c>
      <c r="G220">
        <f t="shared" si="13"/>
        <v>2</v>
      </c>
      <c r="H220">
        <v>113.5</v>
      </c>
      <c r="I220" s="4">
        <f t="shared" si="14"/>
        <v>0.83396226415094343</v>
      </c>
      <c r="J220">
        <f t="shared" si="15"/>
        <v>5</v>
      </c>
    </row>
    <row r="221" spans="1:10" x14ac:dyDescent="0.25">
      <c r="A221" t="s">
        <v>594</v>
      </c>
      <c r="B221" t="s">
        <v>466</v>
      </c>
      <c r="C221" t="s">
        <v>462</v>
      </c>
      <c r="D221" t="s">
        <v>467</v>
      </c>
      <c r="E221">
        <v>187.8</v>
      </c>
      <c r="F221" s="4">
        <f t="shared" si="12"/>
        <v>0.56603773584905659</v>
      </c>
      <c r="G221">
        <f t="shared" si="13"/>
        <v>3</v>
      </c>
      <c r="H221">
        <v>145</v>
      </c>
      <c r="I221" s="4">
        <f t="shared" si="14"/>
        <v>0.60377358490566035</v>
      </c>
      <c r="J221">
        <f t="shared" si="15"/>
        <v>4</v>
      </c>
    </row>
    <row r="222" spans="1:10" x14ac:dyDescent="0.25">
      <c r="A222" t="s">
        <v>594</v>
      </c>
      <c r="B222" t="s">
        <v>468</v>
      </c>
      <c r="C222" t="s">
        <v>462</v>
      </c>
      <c r="D222" t="s">
        <v>469</v>
      </c>
      <c r="E222">
        <v>222.3</v>
      </c>
      <c r="F222" s="4">
        <f t="shared" si="12"/>
        <v>0.40754716981132078</v>
      </c>
      <c r="G222">
        <f t="shared" si="13"/>
        <v>3</v>
      </c>
      <c r="H222">
        <v>171.8</v>
      </c>
      <c r="I222" s="4">
        <f t="shared" si="14"/>
        <v>0.43396226415094341</v>
      </c>
      <c r="J222">
        <f t="shared" si="15"/>
        <v>3</v>
      </c>
    </row>
    <row r="223" spans="1:10" x14ac:dyDescent="0.25">
      <c r="A223" t="s">
        <v>594</v>
      </c>
      <c r="B223" t="s">
        <v>470</v>
      </c>
      <c r="C223" t="s">
        <v>462</v>
      </c>
      <c r="D223" t="s">
        <v>471</v>
      </c>
      <c r="E223">
        <v>163.30000000000001</v>
      </c>
      <c r="F223" s="4">
        <f t="shared" si="12"/>
        <v>0.7415094339622641</v>
      </c>
      <c r="G223">
        <f t="shared" si="13"/>
        <v>4</v>
      </c>
      <c r="H223">
        <v>117.8</v>
      </c>
      <c r="I223" s="4">
        <f t="shared" si="14"/>
        <v>0.78490566037735854</v>
      </c>
      <c r="J223">
        <f t="shared" si="15"/>
        <v>4</v>
      </c>
    </row>
    <row r="224" spans="1:10" x14ac:dyDescent="0.25">
      <c r="A224" t="s">
        <v>594</v>
      </c>
      <c r="B224" t="s">
        <v>472</v>
      </c>
      <c r="C224" t="s">
        <v>473</v>
      </c>
      <c r="D224" t="s">
        <v>474</v>
      </c>
      <c r="E224">
        <v>206.2</v>
      </c>
      <c r="F224" s="4">
        <f t="shared" si="12"/>
        <v>0.47924528301886793</v>
      </c>
      <c r="G224">
        <f t="shared" si="13"/>
        <v>3</v>
      </c>
      <c r="H224">
        <v>146.6</v>
      </c>
      <c r="I224" s="4">
        <f t="shared" si="14"/>
        <v>0.59245283018867922</v>
      </c>
      <c r="J224">
        <f t="shared" si="15"/>
        <v>3</v>
      </c>
    </row>
    <row r="225" spans="1:10" x14ac:dyDescent="0.25">
      <c r="A225" t="s">
        <v>594</v>
      </c>
      <c r="B225" t="s">
        <v>475</v>
      </c>
      <c r="C225" t="s">
        <v>473</v>
      </c>
      <c r="D225" t="s">
        <v>476</v>
      </c>
      <c r="E225">
        <v>147.30000000000001</v>
      </c>
      <c r="F225" s="4">
        <f t="shared" si="12"/>
        <v>0.83396226415094343</v>
      </c>
      <c r="G225">
        <f t="shared" si="13"/>
        <v>5</v>
      </c>
      <c r="H225">
        <v>111.8</v>
      </c>
      <c r="I225" s="4">
        <f t="shared" si="14"/>
        <v>0.84150943396226419</v>
      </c>
      <c r="J225">
        <f t="shared" si="15"/>
        <v>5</v>
      </c>
    </row>
    <row r="226" spans="1:10" x14ac:dyDescent="0.25">
      <c r="A226" t="s">
        <v>594</v>
      </c>
      <c r="B226" t="s">
        <v>477</v>
      </c>
      <c r="C226" t="s">
        <v>473</v>
      </c>
      <c r="D226" t="s">
        <v>478</v>
      </c>
      <c r="E226">
        <v>149.9</v>
      </c>
      <c r="F226" s="4">
        <f t="shared" si="12"/>
        <v>0.81886792452830193</v>
      </c>
      <c r="G226">
        <f t="shared" si="13"/>
        <v>5</v>
      </c>
      <c r="H226">
        <v>114.3</v>
      </c>
      <c r="I226" s="4">
        <f t="shared" si="14"/>
        <v>0.83018867924528306</v>
      </c>
      <c r="J226">
        <f t="shared" si="15"/>
        <v>5</v>
      </c>
    </row>
    <row r="227" spans="1:10" x14ac:dyDescent="0.25">
      <c r="A227" t="s">
        <v>594</v>
      </c>
      <c r="B227" t="s">
        <v>479</v>
      </c>
      <c r="C227" t="s">
        <v>473</v>
      </c>
      <c r="D227" t="s">
        <v>480</v>
      </c>
      <c r="E227">
        <v>169.3</v>
      </c>
      <c r="F227" s="4">
        <f t="shared" si="12"/>
        <v>0.70566037735849052</v>
      </c>
      <c r="G227">
        <f t="shared" si="13"/>
        <v>4</v>
      </c>
      <c r="H227">
        <v>148.4</v>
      </c>
      <c r="I227" s="4">
        <f t="shared" si="14"/>
        <v>0.57924528301886791</v>
      </c>
      <c r="J227">
        <f t="shared" si="15"/>
        <v>3</v>
      </c>
    </row>
    <row r="228" spans="1:10" x14ac:dyDescent="0.25">
      <c r="A228" t="s">
        <v>594</v>
      </c>
      <c r="B228" t="s">
        <v>481</v>
      </c>
      <c r="C228" t="s">
        <v>473</v>
      </c>
      <c r="D228" t="s">
        <v>482</v>
      </c>
      <c r="E228">
        <v>135.69999999999999</v>
      </c>
      <c r="F228" s="4">
        <f t="shared" si="12"/>
        <v>0.8867924528301887</v>
      </c>
      <c r="G228">
        <f t="shared" si="13"/>
        <v>5</v>
      </c>
      <c r="H228">
        <v>107.5</v>
      </c>
      <c r="I228" s="4">
        <f t="shared" si="14"/>
        <v>0.86792452830188682</v>
      </c>
      <c r="J228">
        <f t="shared" si="15"/>
        <v>5</v>
      </c>
    </row>
    <row r="229" spans="1:10" x14ac:dyDescent="0.25">
      <c r="A229" t="s">
        <v>594</v>
      </c>
      <c r="B229" t="s">
        <v>483</v>
      </c>
      <c r="C229" t="s">
        <v>473</v>
      </c>
      <c r="D229" t="s">
        <v>484</v>
      </c>
      <c r="E229">
        <v>359.7</v>
      </c>
      <c r="F229" s="4">
        <f t="shared" si="12"/>
        <v>0.10188679245283019</v>
      </c>
      <c r="G229">
        <f t="shared" si="13"/>
        <v>1</v>
      </c>
      <c r="H229">
        <v>310</v>
      </c>
      <c r="I229" s="4">
        <f t="shared" si="14"/>
        <v>0.11509433962264151</v>
      </c>
      <c r="J229">
        <f t="shared" si="15"/>
        <v>1</v>
      </c>
    </row>
    <row r="230" spans="1:10" x14ac:dyDescent="0.25">
      <c r="A230" t="s">
        <v>594</v>
      </c>
      <c r="B230" t="s">
        <v>485</v>
      </c>
      <c r="C230" t="s">
        <v>473</v>
      </c>
      <c r="D230" t="s">
        <v>486</v>
      </c>
      <c r="E230">
        <v>238.7</v>
      </c>
      <c r="F230" s="4">
        <f t="shared" si="12"/>
        <v>0.3471698113207547</v>
      </c>
      <c r="G230">
        <f t="shared" si="13"/>
        <v>2</v>
      </c>
      <c r="H230">
        <v>206.5</v>
      </c>
      <c r="I230" s="4">
        <f t="shared" si="14"/>
        <v>0.29433962264150942</v>
      </c>
      <c r="J230">
        <f t="shared" si="15"/>
        <v>2</v>
      </c>
    </row>
    <row r="231" spans="1:10" x14ac:dyDescent="0.25">
      <c r="A231" t="s">
        <v>594</v>
      </c>
      <c r="B231" t="s">
        <v>489</v>
      </c>
      <c r="C231" t="s">
        <v>473</v>
      </c>
      <c r="D231" t="s">
        <v>490</v>
      </c>
      <c r="E231">
        <v>159.19999999999999</v>
      </c>
      <c r="F231" s="4">
        <f t="shared" si="12"/>
        <v>0.76603773584905666</v>
      </c>
      <c r="G231">
        <f t="shared" si="13"/>
        <v>4</v>
      </c>
      <c r="H231">
        <v>102.4</v>
      </c>
      <c r="I231" s="4">
        <f t="shared" si="14"/>
        <v>0.8867924528301887</v>
      </c>
      <c r="J231">
        <f t="shared" si="15"/>
        <v>5</v>
      </c>
    </row>
    <row r="232" spans="1:10" x14ac:dyDescent="0.25">
      <c r="A232" t="s">
        <v>594</v>
      </c>
      <c r="B232" t="s">
        <v>487</v>
      </c>
      <c r="C232" t="s">
        <v>473</v>
      </c>
      <c r="D232" t="s">
        <v>488</v>
      </c>
      <c r="E232">
        <v>123</v>
      </c>
      <c r="F232" s="4">
        <f t="shared" si="12"/>
        <v>0.91698113207547172</v>
      </c>
      <c r="G232">
        <f t="shared" si="13"/>
        <v>5</v>
      </c>
      <c r="H232">
        <v>81.900000000000006</v>
      </c>
      <c r="I232" s="4">
        <f t="shared" si="14"/>
        <v>0.96603773584905661</v>
      </c>
      <c r="J232">
        <f t="shared" si="15"/>
        <v>5</v>
      </c>
    </row>
    <row r="233" spans="1:10" x14ac:dyDescent="0.25">
      <c r="A233" t="s">
        <v>594</v>
      </c>
      <c r="B233" t="s">
        <v>491</v>
      </c>
      <c r="C233" t="s">
        <v>473</v>
      </c>
      <c r="D233" t="s">
        <v>492</v>
      </c>
      <c r="E233">
        <v>178.9</v>
      </c>
      <c r="F233" s="4">
        <f t="shared" si="12"/>
        <v>0.64150943396226412</v>
      </c>
      <c r="G233">
        <f t="shared" si="13"/>
        <v>4</v>
      </c>
      <c r="H233">
        <v>121.4</v>
      </c>
      <c r="I233" s="4">
        <f t="shared" si="14"/>
        <v>0.76603773584905666</v>
      </c>
      <c r="J233">
        <f t="shared" si="15"/>
        <v>4</v>
      </c>
    </row>
    <row r="234" spans="1:10" x14ac:dyDescent="0.25">
      <c r="A234" t="s">
        <v>594</v>
      </c>
      <c r="B234" t="s">
        <v>493</v>
      </c>
      <c r="C234" t="s">
        <v>473</v>
      </c>
      <c r="D234" t="s">
        <v>494</v>
      </c>
      <c r="E234">
        <v>182.4</v>
      </c>
      <c r="F234" s="4">
        <f t="shared" si="12"/>
        <v>0.60377358490566035</v>
      </c>
      <c r="G234">
        <f t="shared" si="13"/>
        <v>4</v>
      </c>
      <c r="H234">
        <v>131.69999999999999</v>
      </c>
      <c r="I234" s="4">
        <f t="shared" si="14"/>
        <v>0.70188679245283014</v>
      </c>
      <c r="J234">
        <f t="shared" si="15"/>
        <v>4</v>
      </c>
    </row>
    <row r="235" spans="1:10" x14ac:dyDescent="0.25">
      <c r="A235" t="s">
        <v>594</v>
      </c>
      <c r="B235" t="s">
        <v>495</v>
      </c>
      <c r="C235" t="s">
        <v>473</v>
      </c>
      <c r="D235" t="s">
        <v>496</v>
      </c>
      <c r="E235">
        <v>182.1</v>
      </c>
      <c r="F235" s="4">
        <f t="shared" si="12"/>
        <v>0.60754716981132073</v>
      </c>
      <c r="G235">
        <f t="shared" si="13"/>
        <v>4</v>
      </c>
      <c r="H235">
        <v>132.69999999999999</v>
      </c>
      <c r="I235" s="4">
        <f t="shared" si="14"/>
        <v>0.68490566037735845</v>
      </c>
      <c r="J235">
        <f t="shared" si="15"/>
        <v>4</v>
      </c>
    </row>
    <row r="236" spans="1:10" x14ac:dyDescent="0.25">
      <c r="A236" t="s">
        <v>594</v>
      </c>
      <c r="B236" t="s">
        <v>497</v>
      </c>
      <c r="C236" t="s">
        <v>498</v>
      </c>
      <c r="D236" t="s">
        <v>499</v>
      </c>
      <c r="E236">
        <v>235.3</v>
      </c>
      <c r="F236" s="4">
        <f t="shared" si="12"/>
        <v>0.36603773584905658</v>
      </c>
      <c r="G236">
        <f t="shared" si="13"/>
        <v>2</v>
      </c>
      <c r="H236">
        <v>180.8</v>
      </c>
      <c r="I236" s="4">
        <f t="shared" si="14"/>
        <v>0.41132075471698115</v>
      </c>
      <c r="J236">
        <f t="shared" si="15"/>
        <v>3</v>
      </c>
    </row>
    <row r="237" spans="1:10" x14ac:dyDescent="0.25">
      <c r="A237" t="s">
        <v>594</v>
      </c>
      <c r="B237" t="s">
        <v>500</v>
      </c>
      <c r="C237" t="s">
        <v>498</v>
      </c>
      <c r="D237" t="s">
        <v>501</v>
      </c>
      <c r="E237">
        <v>1321.9</v>
      </c>
      <c r="F237" s="4">
        <f t="shared" si="12"/>
        <v>3.7735849056603774E-3</v>
      </c>
      <c r="G237">
        <f t="shared" si="13"/>
        <v>1</v>
      </c>
      <c r="H237">
        <v>1608.9</v>
      </c>
      <c r="I237" s="4">
        <f t="shared" si="14"/>
        <v>3.7735849056603774E-3</v>
      </c>
      <c r="J237">
        <f t="shared" si="15"/>
        <v>1</v>
      </c>
    </row>
    <row r="238" spans="1:10" x14ac:dyDescent="0.25">
      <c r="A238" t="s">
        <v>594</v>
      </c>
      <c r="B238" t="s">
        <v>502</v>
      </c>
      <c r="C238" t="s">
        <v>498</v>
      </c>
      <c r="D238" t="s">
        <v>503</v>
      </c>
      <c r="E238">
        <v>454.7</v>
      </c>
      <c r="F238" s="4">
        <f t="shared" si="12"/>
        <v>5.6603773584905662E-2</v>
      </c>
      <c r="G238">
        <f t="shared" si="13"/>
        <v>1</v>
      </c>
      <c r="H238">
        <v>373.8</v>
      </c>
      <c r="I238" s="4">
        <f t="shared" si="14"/>
        <v>6.4150943396226415E-2</v>
      </c>
      <c r="J238">
        <f t="shared" si="15"/>
        <v>1</v>
      </c>
    </row>
    <row r="239" spans="1:10" x14ac:dyDescent="0.25">
      <c r="A239" t="s">
        <v>594</v>
      </c>
      <c r="B239" t="s">
        <v>504</v>
      </c>
      <c r="C239" t="s">
        <v>498</v>
      </c>
      <c r="D239" t="s">
        <v>505</v>
      </c>
      <c r="E239">
        <v>252</v>
      </c>
      <c r="F239" s="4">
        <f t="shared" si="12"/>
        <v>0.31320754716981131</v>
      </c>
      <c r="G239">
        <f t="shared" si="13"/>
        <v>2</v>
      </c>
      <c r="H239">
        <v>161.9</v>
      </c>
      <c r="I239" s="4">
        <f t="shared" si="14"/>
        <v>0.48301886792452831</v>
      </c>
      <c r="J239">
        <f t="shared" si="15"/>
        <v>3</v>
      </c>
    </row>
    <row r="240" spans="1:10" x14ac:dyDescent="0.25">
      <c r="A240" t="s">
        <v>594</v>
      </c>
      <c r="B240" t="s">
        <v>506</v>
      </c>
      <c r="C240" t="s">
        <v>498</v>
      </c>
      <c r="D240" t="s">
        <v>507</v>
      </c>
      <c r="E240">
        <v>598.29999999999995</v>
      </c>
      <c r="F240" s="4">
        <f t="shared" si="12"/>
        <v>3.3962264150943396E-2</v>
      </c>
      <c r="G240">
        <f t="shared" si="13"/>
        <v>1</v>
      </c>
      <c r="H240">
        <v>479.4</v>
      </c>
      <c r="I240" s="4">
        <f t="shared" si="14"/>
        <v>4.5283018867924525E-2</v>
      </c>
      <c r="J240">
        <f t="shared" si="15"/>
        <v>1</v>
      </c>
    </row>
    <row r="241" spans="1:10" x14ac:dyDescent="0.25">
      <c r="A241" t="s">
        <v>594</v>
      </c>
      <c r="B241" t="s">
        <v>508</v>
      </c>
      <c r="C241" t="s">
        <v>498</v>
      </c>
      <c r="D241" t="s">
        <v>509</v>
      </c>
      <c r="E241">
        <v>201.1</v>
      </c>
      <c r="F241" s="4">
        <f t="shared" si="12"/>
        <v>0.49811320754716981</v>
      </c>
      <c r="G241">
        <f t="shared" si="13"/>
        <v>3</v>
      </c>
      <c r="H241">
        <v>230.6</v>
      </c>
      <c r="I241" s="4">
        <f t="shared" si="14"/>
        <v>0.22264150943396227</v>
      </c>
      <c r="J241">
        <f t="shared" si="15"/>
        <v>2</v>
      </c>
    </row>
    <row r="242" spans="1:10" x14ac:dyDescent="0.25">
      <c r="A242" t="s">
        <v>594</v>
      </c>
      <c r="B242" t="s">
        <v>510</v>
      </c>
      <c r="C242" t="s">
        <v>498</v>
      </c>
      <c r="D242" t="s">
        <v>511</v>
      </c>
      <c r="E242">
        <v>400.3</v>
      </c>
      <c r="F242" s="4">
        <f t="shared" si="12"/>
        <v>8.3018867924528297E-2</v>
      </c>
      <c r="G242">
        <f t="shared" si="13"/>
        <v>1</v>
      </c>
      <c r="H242">
        <v>373.5</v>
      </c>
      <c r="I242" s="4">
        <f t="shared" si="14"/>
        <v>6.7924528301886791E-2</v>
      </c>
      <c r="J242">
        <f t="shared" si="15"/>
        <v>1</v>
      </c>
    </row>
    <row r="243" spans="1:10" x14ac:dyDescent="0.25">
      <c r="A243" t="s">
        <v>594</v>
      </c>
      <c r="B243" t="s">
        <v>512</v>
      </c>
      <c r="C243" t="s">
        <v>498</v>
      </c>
      <c r="D243" t="s">
        <v>513</v>
      </c>
      <c r="E243">
        <v>672.2</v>
      </c>
      <c r="F243" s="4">
        <f t="shared" si="12"/>
        <v>2.2641509433962263E-2</v>
      </c>
      <c r="G243">
        <f t="shared" si="13"/>
        <v>1</v>
      </c>
      <c r="H243">
        <v>844.1</v>
      </c>
      <c r="I243" s="4">
        <f t="shared" si="14"/>
        <v>1.8867924528301886E-2</v>
      </c>
      <c r="J243">
        <f t="shared" si="15"/>
        <v>1</v>
      </c>
    </row>
    <row r="244" spans="1:10" x14ac:dyDescent="0.25">
      <c r="A244" t="s">
        <v>594</v>
      </c>
      <c r="B244" t="s">
        <v>514</v>
      </c>
      <c r="C244" t="s">
        <v>498</v>
      </c>
      <c r="D244" t="s">
        <v>515</v>
      </c>
      <c r="E244">
        <v>477.4</v>
      </c>
      <c r="F244" s="4">
        <f t="shared" si="12"/>
        <v>4.5283018867924525E-2</v>
      </c>
      <c r="G244">
        <f t="shared" si="13"/>
        <v>1</v>
      </c>
      <c r="H244">
        <v>485.5</v>
      </c>
      <c r="I244" s="4">
        <f t="shared" si="14"/>
        <v>4.1509433962264149E-2</v>
      </c>
      <c r="J244">
        <f t="shared" si="15"/>
        <v>1</v>
      </c>
    </row>
    <row r="245" spans="1:10" x14ac:dyDescent="0.25">
      <c r="A245" t="s">
        <v>594</v>
      </c>
      <c r="B245" t="s">
        <v>516</v>
      </c>
      <c r="C245" t="s">
        <v>498</v>
      </c>
      <c r="D245" t="s">
        <v>517</v>
      </c>
      <c r="E245">
        <v>187.4</v>
      </c>
      <c r="F245" s="4">
        <f t="shared" si="12"/>
        <v>0.57735849056603772</v>
      </c>
      <c r="G245">
        <f t="shared" si="13"/>
        <v>3</v>
      </c>
      <c r="H245">
        <v>242.8</v>
      </c>
      <c r="I245" s="4">
        <f t="shared" si="14"/>
        <v>0.2018867924528302</v>
      </c>
      <c r="J245">
        <f t="shared" si="15"/>
        <v>2</v>
      </c>
    </row>
    <row r="246" spans="1:10" x14ac:dyDescent="0.25">
      <c r="A246" t="s">
        <v>594</v>
      </c>
      <c r="B246" t="s">
        <v>518</v>
      </c>
      <c r="C246" t="s">
        <v>498</v>
      </c>
      <c r="D246" t="s">
        <v>519</v>
      </c>
      <c r="E246">
        <v>269.2</v>
      </c>
      <c r="F246" s="4">
        <f t="shared" si="12"/>
        <v>0.24528301886792453</v>
      </c>
      <c r="G246">
        <f t="shared" si="13"/>
        <v>2</v>
      </c>
      <c r="H246">
        <v>341.2</v>
      </c>
      <c r="I246" s="4">
        <f t="shared" si="14"/>
        <v>8.6792452830188674E-2</v>
      </c>
      <c r="J246">
        <f t="shared" si="15"/>
        <v>1</v>
      </c>
    </row>
    <row r="247" spans="1:10" x14ac:dyDescent="0.25">
      <c r="A247" t="s">
        <v>594</v>
      </c>
      <c r="B247" t="s">
        <v>520</v>
      </c>
      <c r="C247" t="s">
        <v>521</v>
      </c>
      <c r="D247" t="s">
        <v>522</v>
      </c>
      <c r="E247">
        <v>144.30000000000001</v>
      </c>
      <c r="F247" s="4">
        <f t="shared" si="12"/>
        <v>0.85094339622641513</v>
      </c>
      <c r="G247">
        <f t="shared" si="13"/>
        <v>5</v>
      </c>
      <c r="H247">
        <v>161.5</v>
      </c>
      <c r="I247" s="4">
        <f t="shared" si="14"/>
        <v>0.48867924528301887</v>
      </c>
      <c r="J247">
        <f t="shared" si="15"/>
        <v>3</v>
      </c>
    </row>
    <row r="248" spans="1:10" x14ac:dyDescent="0.25">
      <c r="A248" t="s">
        <v>594</v>
      </c>
      <c r="B248" t="s">
        <v>523</v>
      </c>
      <c r="C248" t="s">
        <v>521</v>
      </c>
      <c r="D248" t="s">
        <v>524</v>
      </c>
      <c r="E248">
        <v>155.69999999999999</v>
      </c>
      <c r="F248" s="4">
        <f t="shared" si="12"/>
        <v>0.78113207547169816</v>
      </c>
      <c r="G248">
        <f t="shared" si="13"/>
        <v>4</v>
      </c>
      <c r="H248">
        <v>141.5</v>
      </c>
      <c r="I248" s="4">
        <f t="shared" si="14"/>
        <v>0.61509433962264148</v>
      </c>
      <c r="J248">
        <f t="shared" si="15"/>
        <v>4</v>
      </c>
    </row>
    <row r="249" spans="1:10" x14ac:dyDescent="0.25">
      <c r="A249" t="s">
        <v>594</v>
      </c>
      <c r="B249" t="s">
        <v>525</v>
      </c>
      <c r="C249" t="s">
        <v>521</v>
      </c>
      <c r="D249" t="s">
        <v>526</v>
      </c>
      <c r="E249">
        <v>173.5</v>
      </c>
      <c r="F249" s="4">
        <f t="shared" si="12"/>
        <v>0.67547169811320751</v>
      </c>
      <c r="G249">
        <f t="shared" si="13"/>
        <v>4</v>
      </c>
      <c r="H249">
        <v>129</v>
      </c>
      <c r="I249" s="4">
        <f t="shared" si="14"/>
        <v>0.72075471698113203</v>
      </c>
      <c r="J249">
        <f t="shared" si="15"/>
        <v>4</v>
      </c>
    </row>
    <row r="250" spans="1:10" x14ac:dyDescent="0.25">
      <c r="A250" t="s">
        <v>594</v>
      </c>
      <c r="B250" t="s">
        <v>527</v>
      </c>
      <c r="C250" t="s">
        <v>521</v>
      </c>
      <c r="D250" t="s">
        <v>528</v>
      </c>
      <c r="E250">
        <v>102.3</v>
      </c>
      <c r="F250" s="4">
        <f t="shared" si="12"/>
        <v>0.96603773584905661</v>
      </c>
      <c r="G250">
        <f t="shared" si="13"/>
        <v>5</v>
      </c>
      <c r="H250">
        <v>89.6</v>
      </c>
      <c r="I250" s="4">
        <f t="shared" si="14"/>
        <v>0.94339622641509435</v>
      </c>
      <c r="J250">
        <f t="shared" si="15"/>
        <v>5</v>
      </c>
    </row>
    <row r="251" spans="1:10" x14ac:dyDescent="0.25">
      <c r="A251" t="s">
        <v>594</v>
      </c>
      <c r="B251" t="s">
        <v>529</v>
      </c>
      <c r="C251" t="s">
        <v>521</v>
      </c>
      <c r="D251" t="s">
        <v>530</v>
      </c>
      <c r="E251">
        <v>226.2</v>
      </c>
      <c r="F251" s="4">
        <f t="shared" si="12"/>
        <v>0.39245283018867927</v>
      </c>
      <c r="G251">
        <f t="shared" si="13"/>
        <v>2</v>
      </c>
      <c r="H251">
        <v>297.89999999999998</v>
      </c>
      <c r="I251" s="4">
        <f t="shared" si="14"/>
        <v>0.12452830188679245</v>
      </c>
      <c r="J251">
        <f t="shared" si="15"/>
        <v>1</v>
      </c>
    </row>
    <row r="252" spans="1:10" x14ac:dyDescent="0.25">
      <c r="A252" t="s">
        <v>594</v>
      </c>
      <c r="B252" t="s">
        <v>531</v>
      </c>
      <c r="C252" t="s">
        <v>521</v>
      </c>
      <c r="D252" t="s">
        <v>532</v>
      </c>
      <c r="E252">
        <v>221.2</v>
      </c>
      <c r="F252" s="4">
        <f t="shared" si="12"/>
        <v>0.41132075471698115</v>
      </c>
      <c r="G252">
        <f t="shared" si="13"/>
        <v>3</v>
      </c>
      <c r="H252">
        <v>195.4</v>
      </c>
      <c r="I252" s="4">
        <f t="shared" si="14"/>
        <v>0.35094339622641507</v>
      </c>
      <c r="J252">
        <f t="shared" si="15"/>
        <v>2</v>
      </c>
    </row>
    <row r="253" spans="1:10" x14ac:dyDescent="0.25">
      <c r="A253" t="s">
        <v>594</v>
      </c>
      <c r="B253" t="s">
        <v>533</v>
      </c>
      <c r="C253" t="s">
        <v>521</v>
      </c>
      <c r="D253" t="s">
        <v>534</v>
      </c>
      <c r="E253">
        <v>244.9</v>
      </c>
      <c r="F253" s="4">
        <f t="shared" si="12"/>
        <v>0.33584905660377357</v>
      </c>
      <c r="G253">
        <f t="shared" si="13"/>
        <v>2</v>
      </c>
      <c r="H253">
        <v>204.6</v>
      </c>
      <c r="I253" s="4">
        <f t="shared" si="14"/>
        <v>0.31698113207547168</v>
      </c>
      <c r="J253">
        <f t="shared" si="15"/>
        <v>2</v>
      </c>
    </row>
    <row r="254" spans="1:10" x14ac:dyDescent="0.25">
      <c r="A254" t="s">
        <v>594</v>
      </c>
      <c r="B254" t="s">
        <v>535</v>
      </c>
      <c r="C254" t="s">
        <v>521</v>
      </c>
      <c r="D254" t="s">
        <v>536</v>
      </c>
      <c r="E254">
        <v>233.7</v>
      </c>
      <c r="F254" s="4">
        <f t="shared" si="12"/>
        <v>0.37735849056603776</v>
      </c>
      <c r="G254">
        <f t="shared" si="13"/>
        <v>2</v>
      </c>
      <c r="H254">
        <v>218.1</v>
      </c>
      <c r="I254" s="4">
        <f t="shared" si="14"/>
        <v>0.26037735849056604</v>
      </c>
      <c r="J254">
        <f t="shared" si="15"/>
        <v>2</v>
      </c>
    </row>
    <row r="255" spans="1:10" x14ac:dyDescent="0.25">
      <c r="A255" t="s">
        <v>594</v>
      </c>
      <c r="B255" t="s">
        <v>537</v>
      </c>
      <c r="C255" t="s">
        <v>521</v>
      </c>
      <c r="D255" t="s">
        <v>538</v>
      </c>
      <c r="E255">
        <v>196.3</v>
      </c>
      <c r="F255" s="4">
        <f t="shared" si="12"/>
        <v>0.51320754716981132</v>
      </c>
      <c r="G255">
        <f t="shared" si="13"/>
        <v>3</v>
      </c>
      <c r="H255">
        <v>206.1</v>
      </c>
      <c r="I255" s="4">
        <f t="shared" si="14"/>
        <v>0.2981132075471698</v>
      </c>
      <c r="J255">
        <f t="shared" si="15"/>
        <v>2</v>
      </c>
    </row>
    <row r="256" spans="1:10" x14ac:dyDescent="0.25">
      <c r="A256" t="s">
        <v>594</v>
      </c>
      <c r="B256" t="s">
        <v>539</v>
      </c>
      <c r="C256" t="s">
        <v>521</v>
      </c>
      <c r="D256" t="s">
        <v>540</v>
      </c>
      <c r="E256">
        <v>253.2</v>
      </c>
      <c r="F256" s="4">
        <f t="shared" si="12"/>
        <v>0.30566037735849055</v>
      </c>
      <c r="G256">
        <f t="shared" si="13"/>
        <v>2</v>
      </c>
      <c r="H256">
        <v>321</v>
      </c>
      <c r="I256" s="4">
        <f t="shared" si="14"/>
        <v>9.8113207547169817E-2</v>
      </c>
      <c r="J256">
        <f t="shared" si="15"/>
        <v>1</v>
      </c>
    </row>
    <row r="257" spans="1:10" x14ac:dyDescent="0.25">
      <c r="A257" t="s">
        <v>594</v>
      </c>
      <c r="B257" t="s">
        <v>541</v>
      </c>
      <c r="C257" t="s">
        <v>542</v>
      </c>
      <c r="D257" t="s">
        <v>543</v>
      </c>
      <c r="E257">
        <v>174.2</v>
      </c>
      <c r="F257" s="4">
        <f t="shared" si="12"/>
        <v>0.66415094339622638</v>
      </c>
      <c r="G257">
        <f t="shared" si="13"/>
        <v>4</v>
      </c>
      <c r="H257">
        <v>148.9</v>
      </c>
      <c r="I257" s="4">
        <f t="shared" si="14"/>
        <v>0.57358490566037734</v>
      </c>
      <c r="J257">
        <f t="shared" si="15"/>
        <v>3</v>
      </c>
    </row>
    <row r="258" spans="1:10" x14ac:dyDescent="0.25">
      <c r="A258" t="s">
        <v>594</v>
      </c>
      <c r="B258" t="s">
        <v>544</v>
      </c>
      <c r="C258" t="s">
        <v>542</v>
      </c>
      <c r="D258" t="s">
        <v>545</v>
      </c>
      <c r="E258">
        <v>232.6</v>
      </c>
      <c r="F258" s="4">
        <f t="shared" si="12"/>
        <v>0.38113207547169814</v>
      </c>
      <c r="G258">
        <f t="shared" si="13"/>
        <v>2</v>
      </c>
      <c r="H258">
        <v>161.1</v>
      </c>
      <c r="I258" s="4">
        <f t="shared" si="14"/>
        <v>0.5</v>
      </c>
      <c r="J258">
        <f t="shared" si="15"/>
        <v>3</v>
      </c>
    </row>
    <row r="259" spans="1:10" x14ac:dyDescent="0.25">
      <c r="A259" t="s">
        <v>594</v>
      </c>
      <c r="B259" t="s">
        <v>546</v>
      </c>
      <c r="C259" t="s">
        <v>542</v>
      </c>
      <c r="D259" t="s">
        <v>547</v>
      </c>
      <c r="E259">
        <v>223.1</v>
      </c>
      <c r="F259" s="4">
        <f t="shared" ref="F259:F266" si="16">_xlfn.RANK.AVG(E259,E$2:E$266)/COUNT(E$2:E$266)</f>
        <v>0.4037735849056604</v>
      </c>
      <c r="G259">
        <f t="shared" ref="G259:G266" si="17">FLOOR((F259+0.1999999999)/0.2,1)</f>
        <v>3</v>
      </c>
      <c r="H259">
        <v>164.6</v>
      </c>
      <c r="I259" s="4">
        <f t="shared" ref="I259:I266" si="18">_xlfn.RANK.AVG(H259,H$2:H$266)/COUNT(H$2:H$266)</f>
        <v>0.45471698113207548</v>
      </c>
      <c r="J259">
        <f t="shared" ref="J259:J266" si="19">FLOOR((I259+0.1999999999)/0.2,1)</f>
        <v>3</v>
      </c>
    </row>
    <row r="260" spans="1:10" x14ac:dyDescent="0.25">
      <c r="A260" t="s">
        <v>594</v>
      </c>
      <c r="B260" t="s">
        <v>548</v>
      </c>
      <c r="C260" t="s">
        <v>542</v>
      </c>
      <c r="D260" t="s">
        <v>549</v>
      </c>
      <c r="E260">
        <v>206.6</v>
      </c>
      <c r="F260" s="4">
        <f t="shared" si="16"/>
        <v>0.47169811320754718</v>
      </c>
      <c r="G260">
        <f t="shared" si="17"/>
        <v>3</v>
      </c>
      <c r="H260">
        <v>178.3</v>
      </c>
      <c r="I260" s="4">
        <f t="shared" si="18"/>
        <v>0.42641509433962266</v>
      </c>
      <c r="J260">
        <f t="shared" si="19"/>
        <v>3</v>
      </c>
    </row>
    <row r="261" spans="1:10" x14ac:dyDescent="0.25">
      <c r="A261" t="s">
        <v>594</v>
      </c>
      <c r="B261" t="s">
        <v>550</v>
      </c>
      <c r="C261" t="s">
        <v>542</v>
      </c>
      <c r="D261" t="s">
        <v>551</v>
      </c>
      <c r="E261">
        <v>265</v>
      </c>
      <c r="F261" s="4">
        <f t="shared" si="16"/>
        <v>0.26037735849056604</v>
      </c>
      <c r="G261">
        <f t="shared" si="17"/>
        <v>2</v>
      </c>
      <c r="H261">
        <v>193.2</v>
      </c>
      <c r="I261" s="4">
        <f t="shared" si="18"/>
        <v>0.35849056603773582</v>
      </c>
      <c r="J261">
        <f t="shared" si="19"/>
        <v>2</v>
      </c>
    </row>
    <row r="262" spans="1:10" x14ac:dyDescent="0.25">
      <c r="A262" t="s">
        <v>594</v>
      </c>
      <c r="B262" t="s">
        <v>552</v>
      </c>
      <c r="C262" t="s">
        <v>542</v>
      </c>
      <c r="D262" t="s">
        <v>553</v>
      </c>
      <c r="E262">
        <v>285.8</v>
      </c>
      <c r="F262" s="4">
        <f t="shared" si="16"/>
        <v>0.19622641509433963</v>
      </c>
      <c r="G262">
        <f t="shared" si="17"/>
        <v>1</v>
      </c>
      <c r="H262">
        <v>225</v>
      </c>
      <c r="I262" s="4">
        <f t="shared" si="18"/>
        <v>0.23773584905660378</v>
      </c>
      <c r="J262">
        <f t="shared" si="19"/>
        <v>2</v>
      </c>
    </row>
    <row r="263" spans="1:10" x14ac:dyDescent="0.25">
      <c r="A263" t="s">
        <v>594</v>
      </c>
      <c r="B263" t="s">
        <v>554</v>
      </c>
      <c r="C263" t="s">
        <v>542</v>
      </c>
      <c r="D263" t="s">
        <v>555</v>
      </c>
      <c r="E263">
        <v>277</v>
      </c>
      <c r="F263" s="4">
        <f t="shared" si="16"/>
        <v>0.21132075471698114</v>
      </c>
      <c r="G263">
        <f t="shared" si="17"/>
        <v>2</v>
      </c>
      <c r="H263">
        <v>223</v>
      </c>
      <c r="I263" s="4">
        <f t="shared" si="18"/>
        <v>0.24528301886792453</v>
      </c>
      <c r="J263">
        <f t="shared" si="19"/>
        <v>2</v>
      </c>
    </row>
    <row r="264" spans="1:10" x14ac:dyDescent="0.25">
      <c r="A264" t="s">
        <v>594</v>
      </c>
      <c r="B264" t="s">
        <v>556</v>
      </c>
      <c r="C264" t="s">
        <v>542</v>
      </c>
      <c r="D264" t="s">
        <v>557</v>
      </c>
      <c r="E264">
        <v>283.60000000000002</v>
      </c>
      <c r="F264" s="4">
        <f t="shared" si="16"/>
        <v>0.20377358490566039</v>
      </c>
      <c r="G264">
        <f t="shared" si="17"/>
        <v>2</v>
      </c>
      <c r="H264">
        <v>205.6</v>
      </c>
      <c r="I264" s="4">
        <f t="shared" si="18"/>
        <v>0.30943396226415093</v>
      </c>
      <c r="J264">
        <f t="shared" si="19"/>
        <v>2</v>
      </c>
    </row>
    <row r="265" spans="1:10" x14ac:dyDescent="0.25">
      <c r="A265" t="s">
        <v>594</v>
      </c>
      <c r="B265" t="s">
        <v>558</v>
      </c>
      <c r="C265" t="s">
        <v>542</v>
      </c>
      <c r="D265" t="s">
        <v>559</v>
      </c>
      <c r="E265">
        <v>151.6</v>
      </c>
      <c r="F265" s="4">
        <f t="shared" si="16"/>
        <v>0.81132075471698117</v>
      </c>
      <c r="G265">
        <f t="shared" si="17"/>
        <v>5</v>
      </c>
      <c r="H265">
        <v>120.2</v>
      </c>
      <c r="I265" s="4">
        <f t="shared" si="18"/>
        <v>0.77735849056603779</v>
      </c>
      <c r="J265">
        <f t="shared" si="19"/>
        <v>4</v>
      </c>
    </row>
    <row r="266" spans="1:10" x14ac:dyDescent="0.25">
      <c r="A266" t="s">
        <v>594</v>
      </c>
      <c r="B266" t="s">
        <v>560</v>
      </c>
      <c r="C266" t="s">
        <v>542</v>
      </c>
      <c r="D266" t="s">
        <v>561</v>
      </c>
      <c r="E266">
        <v>276.2</v>
      </c>
      <c r="F266" s="4">
        <f t="shared" si="16"/>
        <v>0.21509433962264152</v>
      </c>
      <c r="G266">
        <f t="shared" si="17"/>
        <v>2</v>
      </c>
      <c r="H266">
        <v>226.6</v>
      </c>
      <c r="I266" s="4">
        <f t="shared" si="18"/>
        <v>0.23018867924528302</v>
      </c>
      <c r="J266">
        <f t="shared" si="19"/>
        <v>2</v>
      </c>
    </row>
  </sheetData>
  <autoFilter ref="A1:H266" xr:uid="{6953EC50-CEE9-4336-BD3F-C8273C3E7581}"/>
  <sortState xmlns:xlrd2="http://schemas.microsoft.com/office/spreadsheetml/2017/richdata2" ref="A2:H266">
    <sortCondition ref="C2:C266"/>
    <sortCondition ref="D2:D266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BB655-8502-4DC1-B14F-25BEB43C9A10}">
  <dimension ref="A1:G266"/>
  <sheetViews>
    <sheetView workbookViewId="0">
      <selection activeCell="A2" sqref="A2"/>
    </sheetView>
  </sheetViews>
  <sheetFormatPr defaultRowHeight="15" x14ac:dyDescent="0.25"/>
  <cols>
    <col min="1" max="1" width="35.85546875" customWidth="1"/>
    <col min="2" max="3" width="12.5703125" customWidth="1"/>
    <col min="5" max="5" width="16.7109375" customWidth="1"/>
    <col min="6" max="7" width="7.42578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>
        <v>2020</v>
      </c>
      <c r="F1" s="1" t="s">
        <v>576</v>
      </c>
      <c r="G1" s="1" t="s">
        <v>567</v>
      </c>
    </row>
    <row r="2" spans="1:7" x14ac:dyDescent="0.25">
      <c r="A2" t="s">
        <v>595</v>
      </c>
      <c r="B2" t="s">
        <v>4</v>
      </c>
      <c r="C2" t="s">
        <v>5</v>
      </c>
      <c r="D2" t="s">
        <v>6</v>
      </c>
      <c r="E2">
        <v>17.100000000000001</v>
      </c>
      <c r="F2" s="4">
        <f>_xlfn.RANK.AVG(E2,E$2:E$266,1)/COUNT(E$2:E$266)</f>
        <v>0.92641509433962266</v>
      </c>
      <c r="G2">
        <f>FLOOR((F2+0.1999999999)/0.2,1)</f>
        <v>5</v>
      </c>
    </row>
    <row r="3" spans="1:7" x14ac:dyDescent="0.25">
      <c r="A3" t="s">
        <v>595</v>
      </c>
      <c r="B3" t="s">
        <v>7</v>
      </c>
      <c r="C3" t="s">
        <v>5</v>
      </c>
      <c r="D3" t="s">
        <v>8</v>
      </c>
      <c r="E3">
        <v>15.9</v>
      </c>
      <c r="F3" s="4">
        <f t="shared" ref="F3:F66" si="0">_xlfn.RANK.AVG(E3,E$2:E$266,1)/COUNT(E$2:E$266)</f>
        <v>0.84716981132075475</v>
      </c>
      <c r="G3">
        <f t="shared" ref="G3:G66" si="1">FLOOR((F3+0.1999999999)/0.2,1)</f>
        <v>5</v>
      </c>
    </row>
    <row r="4" spans="1:7" x14ac:dyDescent="0.25">
      <c r="A4" t="s">
        <v>595</v>
      </c>
      <c r="B4" t="s">
        <v>11</v>
      </c>
      <c r="C4" t="s">
        <v>5</v>
      </c>
      <c r="D4" t="s">
        <v>12</v>
      </c>
      <c r="E4">
        <v>13.2</v>
      </c>
      <c r="F4" s="4">
        <f t="shared" si="0"/>
        <v>0.47924528301886793</v>
      </c>
      <c r="G4">
        <f t="shared" si="1"/>
        <v>3</v>
      </c>
    </row>
    <row r="5" spans="1:7" x14ac:dyDescent="0.25">
      <c r="A5" t="s">
        <v>595</v>
      </c>
      <c r="B5" t="s">
        <v>13</v>
      </c>
      <c r="C5" t="s">
        <v>5</v>
      </c>
      <c r="D5" t="s">
        <v>14</v>
      </c>
      <c r="E5">
        <v>16.600000000000001</v>
      </c>
      <c r="F5" s="4">
        <f t="shared" si="0"/>
        <v>0.89245283018867927</v>
      </c>
      <c r="G5">
        <f t="shared" si="1"/>
        <v>5</v>
      </c>
    </row>
    <row r="6" spans="1:7" x14ac:dyDescent="0.25">
      <c r="A6" t="s">
        <v>595</v>
      </c>
      <c r="B6" t="s">
        <v>15</v>
      </c>
      <c r="C6" t="s">
        <v>5</v>
      </c>
      <c r="D6" t="s">
        <v>16</v>
      </c>
      <c r="E6">
        <v>10.6</v>
      </c>
      <c r="F6" s="4">
        <f t="shared" si="0"/>
        <v>0.15849056603773584</v>
      </c>
      <c r="G6">
        <f t="shared" si="1"/>
        <v>1</v>
      </c>
    </row>
    <row r="7" spans="1:7" x14ac:dyDescent="0.25">
      <c r="A7" t="s">
        <v>595</v>
      </c>
      <c r="B7" t="s">
        <v>19</v>
      </c>
      <c r="C7" t="s">
        <v>5</v>
      </c>
      <c r="D7" t="s">
        <v>20</v>
      </c>
      <c r="E7">
        <v>14.6</v>
      </c>
      <c r="F7" s="4">
        <f t="shared" si="0"/>
        <v>0.71509433962264146</v>
      </c>
      <c r="G7">
        <f t="shared" si="1"/>
        <v>4</v>
      </c>
    </row>
    <row r="8" spans="1:7" x14ac:dyDescent="0.25">
      <c r="A8" t="s">
        <v>595</v>
      </c>
      <c r="B8" t="s">
        <v>21</v>
      </c>
      <c r="C8" t="s">
        <v>5</v>
      </c>
      <c r="D8" t="s">
        <v>22</v>
      </c>
      <c r="E8">
        <v>14.4</v>
      </c>
      <c r="F8" s="4">
        <f t="shared" si="0"/>
        <v>0.68301886792452826</v>
      </c>
      <c r="G8">
        <f t="shared" si="1"/>
        <v>4</v>
      </c>
    </row>
    <row r="9" spans="1:7" x14ac:dyDescent="0.25">
      <c r="A9" t="s">
        <v>595</v>
      </c>
      <c r="B9" t="s">
        <v>29</v>
      </c>
      <c r="C9" t="s">
        <v>5</v>
      </c>
      <c r="D9" t="s">
        <v>30</v>
      </c>
      <c r="E9">
        <v>11.5</v>
      </c>
      <c r="F9" s="4">
        <f t="shared" si="0"/>
        <v>0.24905660377358491</v>
      </c>
      <c r="G9">
        <f t="shared" si="1"/>
        <v>2</v>
      </c>
    </row>
    <row r="10" spans="1:7" x14ac:dyDescent="0.25">
      <c r="A10" t="s">
        <v>595</v>
      </c>
      <c r="B10" t="s">
        <v>23</v>
      </c>
      <c r="C10" t="s">
        <v>5</v>
      </c>
      <c r="D10" t="s">
        <v>24</v>
      </c>
      <c r="E10">
        <v>16.600000000000001</v>
      </c>
      <c r="F10" s="4">
        <f t="shared" si="0"/>
        <v>0.89245283018867927</v>
      </c>
      <c r="G10">
        <f t="shared" si="1"/>
        <v>5</v>
      </c>
    </row>
    <row r="11" spans="1:7" x14ac:dyDescent="0.25">
      <c r="A11" t="s">
        <v>595</v>
      </c>
      <c r="B11" t="s">
        <v>25</v>
      </c>
      <c r="C11" t="s">
        <v>5</v>
      </c>
      <c r="D11" t="s">
        <v>26</v>
      </c>
      <c r="E11">
        <v>12.4</v>
      </c>
      <c r="F11" s="4">
        <f t="shared" si="0"/>
        <v>0.35094339622641507</v>
      </c>
      <c r="G11">
        <f t="shared" si="1"/>
        <v>2</v>
      </c>
    </row>
    <row r="12" spans="1:7" x14ac:dyDescent="0.25">
      <c r="A12" t="s">
        <v>595</v>
      </c>
      <c r="B12" t="s">
        <v>9</v>
      </c>
      <c r="C12" t="s">
        <v>5</v>
      </c>
      <c r="D12" t="s">
        <v>10</v>
      </c>
      <c r="E12">
        <v>16.600000000000001</v>
      </c>
      <c r="F12" s="4">
        <f t="shared" si="0"/>
        <v>0.89245283018867927</v>
      </c>
      <c r="G12">
        <f t="shared" si="1"/>
        <v>5</v>
      </c>
    </row>
    <row r="13" spans="1:7" x14ac:dyDescent="0.25">
      <c r="A13" t="s">
        <v>595</v>
      </c>
      <c r="B13" t="s">
        <v>27</v>
      </c>
      <c r="C13" t="s">
        <v>5</v>
      </c>
      <c r="D13" t="s">
        <v>28</v>
      </c>
      <c r="E13">
        <v>14.5</v>
      </c>
      <c r="F13" s="4">
        <f t="shared" si="0"/>
        <v>0.69811320754716977</v>
      </c>
      <c r="G13">
        <f t="shared" si="1"/>
        <v>4</v>
      </c>
    </row>
    <row r="14" spans="1:7" x14ac:dyDescent="0.25">
      <c r="A14" t="s">
        <v>595</v>
      </c>
      <c r="B14" t="s">
        <v>17</v>
      </c>
      <c r="C14" t="s">
        <v>5</v>
      </c>
      <c r="D14" t="s">
        <v>18</v>
      </c>
      <c r="E14">
        <v>13.5</v>
      </c>
      <c r="F14" s="4">
        <f t="shared" si="0"/>
        <v>0.55094339622641508</v>
      </c>
      <c r="G14">
        <f t="shared" si="1"/>
        <v>3</v>
      </c>
    </row>
    <row r="15" spans="1:7" x14ac:dyDescent="0.25">
      <c r="A15" t="s">
        <v>595</v>
      </c>
      <c r="B15" t="s">
        <v>31</v>
      </c>
      <c r="C15" t="s">
        <v>32</v>
      </c>
      <c r="D15" t="s">
        <v>33</v>
      </c>
      <c r="E15">
        <v>12.6</v>
      </c>
      <c r="F15" s="4">
        <f t="shared" si="0"/>
        <v>0.37924528301886795</v>
      </c>
      <c r="G15">
        <f t="shared" si="1"/>
        <v>2</v>
      </c>
    </row>
    <row r="16" spans="1:7" x14ac:dyDescent="0.25">
      <c r="A16" t="s">
        <v>595</v>
      </c>
      <c r="B16" t="s">
        <v>34</v>
      </c>
      <c r="C16" t="s">
        <v>32</v>
      </c>
      <c r="D16" t="s">
        <v>35</v>
      </c>
      <c r="E16">
        <v>16.7</v>
      </c>
      <c r="F16" s="4">
        <f t="shared" si="0"/>
        <v>0.90566037735849059</v>
      </c>
      <c r="G16">
        <f t="shared" si="1"/>
        <v>5</v>
      </c>
    </row>
    <row r="17" spans="1:7" x14ac:dyDescent="0.25">
      <c r="A17" t="s">
        <v>595</v>
      </c>
      <c r="B17" t="s">
        <v>36</v>
      </c>
      <c r="C17" t="s">
        <v>32</v>
      </c>
      <c r="D17" t="s">
        <v>37</v>
      </c>
      <c r="E17">
        <v>14.8</v>
      </c>
      <c r="F17" s="4">
        <f t="shared" si="0"/>
        <v>0.74905660377358485</v>
      </c>
      <c r="G17">
        <f t="shared" si="1"/>
        <v>4</v>
      </c>
    </row>
    <row r="18" spans="1:7" x14ac:dyDescent="0.25">
      <c r="A18" t="s">
        <v>595</v>
      </c>
      <c r="B18" t="s">
        <v>38</v>
      </c>
      <c r="C18" t="s">
        <v>32</v>
      </c>
      <c r="D18" t="s">
        <v>39</v>
      </c>
      <c r="E18">
        <v>16.399999999999999</v>
      </c>
      <c r="F18" s="4">
        <f t="shared" si="0"/>
        <v>0.88113207547169814</v>
      </c>
      <c r="G18">
        <f t="shared" si="1"/>
        <v>5</v>
      </c>
    </row>
    <row r="19" spans="1:7" x14ac:dyDescent="0.25">
      <c r="A19" t="s">
        <v>595</v>
      </c>
      <c r="B19" t="s">
        <v>40</v>
      </c>
      <c r="C19" t="s">
        <v>32</v>
      </c>
      <c r="D19" t="s">
        <v>41</v>
      </c>
      <c r="E19">
        <v>18.7</v>
      </c>
      <c r="F19" s="4">
        <f t="shared" si="0"/>
        <v>0.97169811320754718</v>
      </c>
      <c r="G19">
        <f t="shared" si="1"/>
        <v>5</v>
      </c>
    </row>
    <row r="20" spans="1:7" x14ac:dyDescent="0.25">
      <c r="A20" t="s">
        <v>595</v>
      </c>
      <c r="B20" t="s">
        <v>42</v>
      </c>
      <c r="C20" t="s">
        <v>32</v>
      </c>
      <c r="D20" t="s">
        <v>43</v>
      </c>
      <c r="E20">
        <v>10.7</v>
      </c>
      <c r="F20" s="4">
        <f t="shared" si="0"/>
        <v>0.16981132075471697</v>
      </c>
      <c r="G20">
        <f t="shared" si="1"/>
        <v>1</v>
      </c>
    </row>
    <row r="21" spans="1:7" x14ac:dyDescent="0.25">
      <c r="A21" t="s">
        <v>595</v>
      </c>
      <c r="B21" t="s">
        <v>44</v>
      </c>
      <c r="C21" t="s">
        <v>32</v>
      </c>
      <c r="D21" t="s">
        <v>45</v>
      </c>
      <c r="E21">
        <v>14.3</v>
      </c>
      <c r="F21" s="4">
        <f t="shared" si="0"/>
        <v>0.66415094339622638</v>
      </c>
      <c r="G21">
        <f t="shared" si="1"/>
        <v>4</v>
      </c>
    </row>
    <row r="22" spans="1:7" x14ac:dyDescent="0.25">
      <c r="A22" t="s">
        <v>595</v>
      </c>
      <c r="B22" t="s">
        <v>46</v>
      </c>
      <c r="C22" t="s">
        <v>32</v>
      </c>
      <c r="D22" t="s">
        <v>47</v>
      </c>
      <c r="E22">
        <v>14.9</v>
      </c>
      <c r="F22" s="4">
        <f t="shared" si="0"/>
        <v>0.76226415094339628</v>
      </c>
      <c r="G22">
        <f t="shared" si="1"/>
        <v>4</v>
      </c>
    </row>
    <row r="23" spans="1:7" x14ac:dyDescent="0.25">
      <c r="A23" t="s">
        <v>595</v>
      </c>
      <c r="B23" t="s">
        <v>48</v>
      </c>
      <c r="C23" t="s">
        <v>32</v>
      </c>
      <c r="D23" t="s">
        <v>49</v>
      </c>
      <c r="E23">
        <v>14.5</v>
      </c>
      <c r="F23" s="4">
        <f t="shared" si="0"/>
        <v>0.69811320754716977</v>
      </c>
      <c r="G23">
        <f t="shared" si="1"/>
        <v>4</v>
      </c>
    </row>
    <row r="24" spans="1:7" x14ac:dyDescent="0.25">
      <c r="A24" t="s">
        <v>595</v>
      </c>
      <c r="B24" t="s">
        <v>50</v>
      </c>
      <c r="C24" t="s">
        <v>32</v>
      </c>
      <c r="D24" t="s">
        <v>51</v>
      </c>
      <c r="E24">
        <v>14.3</v>
      </c>
      <c r="F24" s="4">
        <f t="shared" si="0"/>
        <v>0.66415094339622638</v>
      </c>
      <c r="G24">
        <f t="shared" si="1"/>
        <v>4</v>
      </c>
    </row>
    <row r="25" spans="1:7" x14ac:dyDescent="0.25">
      <c r="A25" t="s">
        <v>595</v>
      </c>
      <c r="B25" t="s">
        <v>52</v>
      </c>
      <c r="C25" t="s">
        <v>32</v>
      </c>
      <c r="D25" t="s">
        <v>53</v>
      </c>
      <c r="E25">
        <v>13.4</v>
      </c>
      <c r="F25" s="4">
        <f t="shared" si="0"/>
        <v>0.53396226415094339</v>
      </c>
      <c r="G25">
        <f t="shared" si="1"/>
        <v>3</v>
      </c>
    </row>
    <row r="26" spans="1:7" x14ac:dyDescent="0.25">
      <c r="A26" t="s">
        <v>595</v>
      </c>
      <c r="B26" t="s">
        <v>54</v>
      </c>
      <c r="C26" t="s">
        <v>32</v>
      </c>
      <c r="D26" t="s">
        <v>55</v>
      </c>
      <c r="E26">
        <v>13.3</v>
      </c>
      <c r="F26" s="4">
        <f t="shared" si="0"/>
        <v>0.50754716981132075</v>
      </c>
      <c r="G26">
        <f t="shared" si="1"/>
        <v>3</v>
      </c>
    </row>
    <row r="27" spans="1:7" x14ac:dyDescent="0.25">
      <c r="A27" t="s">
        <v>595</v>
      </c>
      <c r="B27" t="s">
        <v>56</v>
      </c>
      <c r="C27" t="s">
        <v>32</v>
      </c>
      <c r="D27" t="s">
        <v>57</v>
      </c>
      <c r="E27">
        <v>12.6</v>
      </c>
      <c r="F27" s="4">
        <f t="shared" si="0"/>
        <v>0.37924528301886795</v>
      </c>
      <c r="G27">
        <f t="shared" si="1"/>
        <v>2</v>
      </c>
    </row>
    <row r="28" spans="1:7" x14ac:dyDescent="0.25">
      <c r="A28" t="s">
        <v>595</v>
      </c>
      <c r="B28" t="s">
        <v>58</v>
      </c>
      <c r="C28" t="s">
        <v>32</v>
      </c>
      <c r="D28" t="s">
        <v>59</v>
      </c>
      <c r="E28">
        <v>14.7</v>
      </c>
      <c r="F28" s="4">
        <f t="shared" si="0"/>
        <v>0.73207547169811316</v>
      </c>
      <c r="G28">
        <f t="shared" si="1"/>
        <v>4</v>
      </c>
    </row>
    <row r="29" spans="1:7" x14ac:dyDescent="0.25">
      <c r="A29" t="s">
        <v>595</v>
      </c>
      <c r="B29" t="s">
        <v>60</v>
      </c>
      <c r="C29" t="s">
        <v>61</v>
      </c>
      <c r="D29" t="s">
        <v>62</v>
      </c>
      <c r="E29">
        <v>13.4</v>
      </c>
      <c r="F29" s="4">
        <f t="shared" si="0"/>
        <v>0.53396226415094339</v>
      </c>
      <c r="G29">
        <f t="shared" si="1"/>
        <v>3</v>
      </c>
    </row>
    <row r="30" spans="1:7" x14ac:dyDescent="0.25">
      <c r="A30" t="s">
        <v>595</v>
      </c>
      <c r="B30" t="s">
        <v>63</v>
      </c>
      <c r="C30" t="s">
        <v>61</v>
      </c>
      <c r="D30" t="s">
        <v>64</v>
      </c>
      <c r="E30">
        <v>13</v>
      </c>
      <c r="F30" s="4">
        <f t="shared" si="0"/>
        <v>0.43962264150943398</v>
      </c>
      <c r="G30">
        <f t="shared" si="1"/>
        <v>3</v>
      </c>
    </row>
    <row r="31" spans="1:7" x14ac:dyDescent="0.25">
      <c r="A31" t="s">
        <v>595</v>
      </c>
      <c r="B31" t="s">
        <v>73</v>
      </c>
      <c r="C31" t="s">
        <v>61</v>
      </c>
      <c r="D31" t="s">
        <v>74</v>
      </c>
      <c r="E31">
        <v>14</v>
      </c>
      <c r="F31" s="4">
        <f t="shared" si="0"/>
        <v>0.61509433962264148</v>
      </c>
      <c r="G31">
        <f t="shared" si="1"/>
        <v>4</v>
      </c>
    </row>
    <row r="32" spans="1:7" x14ac:dyDescent="0.25">
      <c r="A32" t="s">
        <v>595</v>
      </c>
      <c r="B32" t="s">
        <v>65</v>
      </c>
      <c r="C32" t="s">
        <v>61</v>
      </c>
      <c r="D32" t="s">
        <v>66</v>
      </c>
      <c r="E32">
        <v>14.7</v>
      </c>
      <c r="F32" s="4">
        <f t="shared" si="0"/>
        <v>0.73207547169811316</v>
      </c>
      <c r="G32">
        <f t="shared" si="1"/>
        <v>4</v>
      </c>
    </row>
    <row r="33" spans="1:7" x14ac:dyDescent="0.25">
      <c r="A33" t="s">
        <v>595</v>
      </c>
      <c r="B33" t="s">
        <v>67</v>
      </c>
      <c r="C33" t="s">
        <v>61</v>
      </c>
      <c r="D33" t="s">
        <v>68</v>
      </c>
      <c r="E33">
        <v>13.6</v>
      </c>
      <c r="F33" s="4">
        <f t="shared" si="0"/>
        <v>0.56603773584905659</v>
      </c>
      <c r="G33">
        <f t="shared" si="1"/>
        <v>3</v>
      </c>
    </row>
    <row r="34" spans="1:7" x14ac:dyDescent="0.25">
      <c r="A34" t="s">
        <v>595</v>
      </c>
      <c r="B34" t="s">
        <v>69</v>
      </c>
      <c r="C34" t="s">
        <v>61</v>
      </c>
      <c r="D34" t="s">
        <v>70</v>
      </c>
      <c r="E34">
        <v>16.100000000000001</v>
      </c>
      <c r="F34" s="4">
        <f t="shared" si="0"/>
        <v>0.86603773584905663</v>
      </c>
      <c r="G34">
        <f t="shared" si="1"/>
        <v>5</v>
      </c>
    </row>
    <row r="35" spans="1:7" x14ac:dyDescent="0.25">
      <c r="A35" t="s">
        <v>595</v>
      </c>
      <c r="B35" t="s">
        <v>71</v>
      </c>
      <c r="C35" t="s">
        <v>61</v>
      </c>
      <c r="D35" t="s">
        <v>72</v>
      </c>
      <c r="E35">
        <v>15.8</v>
      </c>
      <c r="F35" s="4">
        <f t="shared" si="0"/>
        <v>0.83584905660377362</v>
      </c>
      <c r="G35">
        <f t="shared" si="1"/>
        <v>5</v>
      </c>
    </row>
    <row r="36" spans="1:7" x14ac:dyDescent="0.25">
      <c r="A36" t="s">
        <v>595</v>
      </c>
      <c r="B36" t="s">
        <v>75</v>
      </c>
      <c r="C36" t="s">
        <v>61</v>
      </c>
      <c r="D36" t="s">
        <v>76</v>
      </c>
      <c r="E36">
        <v>10.7</v>
      </c>
      <c r="F36" s="4">
        <f t="shared" si="0"/>
        <v>0.16981132075471697</v>
      </c>
      <c r="G36">
        <f t="shared" si="1"/>
        <v>1</v>
      </c>
    </row>
    <row r="37" spans="1:7" x14ac:dyDescent="0.25">
      <c r="A37" t="s">
        <v>595</v>
      </c>
      <c r="B37" t="s">
        <v>77</v>
      </c>
      <c r="C37" t="s">
        <v>78</v>
      </c>
      <c r="D37" t="s">
        <v>79</v>
      </c>
      <c r="E37">
        <v>11.2</v>
      </c>
      <c r="F37" s="4">
        <f t="shared" si="0"/>
        <v>0.21509433962264152</v>
      </c>
      <c r="G37">
        <f t="shared" si="1"/>
        <v>2</v>
      </c>
    </row>
    <row r="38" spans="1:7" x14ac:dyDescent="0.25">
      <c r="A38" t="s">
        <v>595</v>
      </c>
      <c r="B38" t="s">
        <v>80</v>
      </c>
      <c r="C38" t="s">
        <v>78</v>
      </c>
      <c r="D38" t="s">
        <v>81</v>
      </c>
      <c r="E38">
        <v>11.1</v>
      </c>
      <c r="F38" s="4">
        <f t="shared" si="0"/>
        <v>0.2</v>
      </c>
      <c r="G38">
        <f t="shared" si="1"/>
        <v>1</v>
      </c>
    </row>
    <row r="39" spans="1:7" x14ac:dyDescent="0.25">
      <c r="A39" t="s">
        <v>595</v>
      </c>
      <c r="B39" t="s">
        <v>82</v>
      </c>
      <c r="C39" t="s">
        <v>78</v>
      </c>
      <c r="D39" t="s">
        <v>83</v>
      </c>
      <c r="E39">
        <v>13.3</v>
      </c>
      <c r="F39" s="4">
        <f t="shared" si="0"/>
        <v>0.50754716981132075</v>
      </c>
      <c r="G39">
        <f t="shared" si="1"/>
        <v>3</v>
      </c>
    </row>
    <row r="40" spans="1:7" x14ac:dyDescent="0.25">
      <c r="A40" t="s">
        <v>595</v>
      </c>
      <c r="B40" t="s">
        <v>84</v>
      </c>
      <c r="C40" t="s">
        <v>78</v>
      </c>
      <c r="D40" t="s">
        <v>85</v>
      </c>
      <c r="E40">
        <v>9.1</v>
      </c>
      <c r="F40" s="4">
        <f t="shared" si="0"/>
        <v>8.3018867924528297E-2</v>
      </c>
      <c r="G40">
        <f t="shared" si="1"/>
        <v>1</v>
      </c>
    </row>
    <row r="41" spans="1:7" x14ac:dyDescent="0.25">
      <c r="A41" t="s">
        <v>595</v>
      </c>
      <c r="B41" t="s">
        <v>86</v>
      </c>
      <c r="C41" t="s">
        <v>87</v>
      </c>
      <c r="D41" t="s">
        <v>88</v>
      </c>
      <c r="E41">
        <v>13.2</v>
      </c>
      <c r="F41" s="4">
        <f t="shared" si="0"/>
        <v>0.47924528301886793</v>
      </c>
      <c r="G41">
        <f t="shared" si="1"/>
        <v>3</v>
      </c>
    </row>
    <row r="42" spans="1:7" x14ac:dyDescent="0.25">
      <c r="A42" t="s">
        <v>595</v>
      </c>
      <c r="B42" t="s">
        <v>89</v>
      </c>
      <c r="C42" t="s">
        <v>87</v>
      </c>
      <c r="D42" t="s">
        <v>90</v>
      </c>
      <c r="E42">
        <v>11.8</v>
      </c>
      <c r="F42" s="4">
        <f t="shared" si="0"/>
        <v>0.27735849056603773</v>
      </c>
      <c r="G42">
        <f t="shared" si="1"/>
        <v>2</v>
      </c>
    </row>
    <row r="43" spans="1:7" x14ac:dyDescent="0.25">
      <c r="A43" t="s">
        <v>595</v>
      </c>
      <c r="B43" t="s">
        <v>91</v>
      </c>
      <c r="C43" t="s">
        <v>87</v>
      </c>
      <c r="D43" t="s">
        <v>92</v>
      </c>
      <c r="E43">
        <v>16.8</v>
      </c>
      <c r="F43" s="4">
        <f t="shared" si="0"/>
        <v>0.91320754716981134</v>
      </c>
      <c r="G43">
        <f t="shared" si="1"/>
        <v>5</v>
      </c>
    </row>
    <row r="44" spans="1:7" x14ac:dyDescent="0.25">
      <c r="A44" t="s">
        <v>595</v>
      </c>
      <c r="B44" t="s">
        <v>93</v>
      </c>
      <c r="C44" t="s">
        <v>87</v>
      </c>
      <c r="D44" t="s">
        <v>94</v>
      </c>
      <c r="E44">
        <v>8.6</v>
      </c>
      <c r="F44" s="4">
        <f t="shared" si="0"/>
        <v>5.6603773584905662E-2</v>
      </c>
      <c r="G44">
        <f t="shared" si="1"/>
        <v>1</v>
      </c>
    </row>
    <row r="45" spans="1:7" x14ac:dyDescent="0.25">
      <c r="A45" t="s">
        <v>595</v>
      </c>
      <c r="B45" t="s">
        <v>95</v>
      </c>
      <c r="C45" t="s">
        <v>87</v>
      </c>
      <c r="D45" t="s">
        <v>96</v>
      </c>
      <c r="E45">
        <v>11.3</v>
      </c>
      <c r="F45" s="4">
        <f t="shared" si="0"/>
        <v>0.22641509433962265</v>
      </c>
      <c r="G45">
        <f t="shared" si="1"/>
        <v>2</v>
      </c>
    </row>
    <row r="46" spans="1:7" x14ac:dyDescent="0.25">
      <c r="A46" t="s">
        <v>595</v>
      </c>
      <c r="B46" t="s">
        <v>97</v>
      </c>
      <c r="C46" t="s">
        <v>87</v>
      </c>
      <c r="D46" t="s">
        <v>98</v>
      </c>
      <c r="E46">
        <v>14.6</v>
      </c>
      <c r="F46" s="4">
        <f t="shared" si="0"/>
        <v>0.71509433962264146</v>
      </c>
      <c r="G46">
        <f t="shared" si="1"/>
        <v>4</v>
      </c>
    </row>
    <row r="47" spans="1:7" x14ac:dyDescent="0.25">
      <c r="A47" t="s">
        <v>595</v>
      </c>
      <c r="B47" t="s">
        <v>99</v>
      </c>
      <c r="C47" t="s">
        <v>87</v>
      </c>
      <c r="D47" t="s">
        <v>100</v>
      </c>
      <c r="E47">
        <v>21.2</v>
      </c>
      <c r="F47" s="4">
        <f t="shared" si="0"/>
        <v>0.98867924528301887</v>
      </c>
      <c r="G47">
        <f t="shared" si="1"/>
        <v>5</v>
      </c>
    </row>
    <row r="48" spans="1:7" x14ac:dyDescent="0.25">
      <c r="A48" t="s">
        <v>595</v>
      </c>
      <c r="B48" t="s">
        <v>101</v>
      </c>
      <c r="C48" t="s">
        <v>87</v>
      </c>
      <c r="D48" t="s">
        <v>102</v>
      </c>
      <c r="E48">
        <v>14.3</v>
      </c>
      <c r="F48" s="4">
        <f t="shared" si="0"/>
        <v>0.66415094339622638</v>
      </c>
      <c r="G48">
        <f t="shared" si="1"/>
        <v>4</v>
      </c>
    </row>
    <row r="49" spans="1:7" x14ac:dyDescent="0.25">
      <c r="A49" t="s">
        <v>595</v>
      </c>
      <c r="B49" t="s">
        <v>103</v>
      </c>
      <c r="C49" t="s">
        <v>87</v>
      </c>
      <c r="D49" t="s">
        <v>104</v>
      </c>
      <c r="E49">
        <v>11.5</v>
      </c>
      <c r="F49" s="4">
        <f t="shared" si="0"/>
        <v>0.24905660377358491</v>
      </c>
      <c r="G49">
        <f t="shared" si="1"/>
        <v>2</v>
      </c>
    </row>
    <row r="50" spans="1:7" x14ac:dyDescent="0.25">
      <c r="A50" t="s">
        <v>595</v>
      </c>
      <c r="B50" t="s">
        <v>105</v>
      </c>
      <c r="C50" t="s">
        <v>87</v>
      </c>
      <c r="D50" t="s">
        <v>106</v>
      </c>
      <c r="E50">
        <v>15.9</v>
      </c>
      <c r="F50" s="4">
        <f t="shared" si="0"/>
        <v>0.84716981132075475</v>
      </c>
      <c r="G50">
        <f t="shared" si="1"/>
        <v>5</v>
      </c>
    </row>
    <row r="51" spans="1:7" x14ac:dyDescent="0.25">
      <c r="A51" t="s">
        <v>595</v>
      </c>
      <c r="B51" t="s">
        <v>107</v>
      </c>
      <c r="C51" t="s">
        <v>87</v>
      </c>
      <c r="D51" t="s">
        <v>108</v>
      </c>
      <c r="E51">
        <v>14.8</v>
      </c>
      <c r="F51" s="4">
        <f t="shared" si="0"/>
        <v>0.74905660377358485</v>
      </c>
      <c r="G51">
        <f t="shared" si="1"/>
        <v>4</v>
      </c>
    </row>
    <row r="52" spans="1:7" x14ac:dyDescent="0.25">
      <c r="A52" t="s">
        <v>595</v>
      </c>
      <c r="B52" t="s">
        <v>109</v>
      </c>
      <c r="C52" t="s">
        <v>110</v>
      </c>
      <c r="D52" t="s">
        <v>111</v>
      </c>
      <c r="E52">
        <v>11.9</v>
      </c>
      <c r="F52" s="4">
        <f t="shared" si="0"/>
        <v>0.29433962264150942</v>
      </c>
      <c r="G52">
        <f t="shared" si="1"/>
        <v>2</v>
      </c>
    </row>
    <row r="53" spans="1:7" x14ac:dyDescent="0.25">
      <c r="A53" t="s">
        <v>595</v>
      </c>
      <c r="B53" t="s">
        <v>112</v>
      </c>
      <c r="C53" t="s">
        <v>110</v>
      </c>
      <c r="D53" t="s">
        <v>113</v>
      </c>
      <c r="E53">
        <v>13.3</v>
      </c>
      <c r="F53" s="4">
        <f t="shared" si="0"/>
        <v>0.50754716981132075</v>
      </c>
      <c r="G53">
        <f t="shared" si="1"/>
        <v>3</v>
      </c>
    </row>
    <row r="54" spans="1:7" x14ac:dyDescent="0.25">
      <c r="A54" t="s">
        <v>595</v>
      </c>
      <c r="B54" t="s">
        <v>114</v>
      </c>
      <c r="C54" t="s">
        <v>110</v>
      </c>
      <c r="D54" t="s">
        <v>115</v>
      </c>
      <c r="E54">
        <v>18.5</v>
      </c>
      <c r="F54" s="4">
        <f t="shared" si="0"/>
        <v>0.96603773584905661</v>
      </c>
      <c r="G54">
        <f t="shared" si="1"/>
        <v>5</v>
      </c>
    </row>
    <row r="55" spans="1:7" x14ac:dyDescent="0.25">
      <c r="A55" t="s">
        <v>595</v>
      </c>
      <c r="B55" t="s">
        <v>116</v>
      </c>
      <c r="C55" t="s">
        <v>110</v>
      </c>
      <c r="D55" t="s">
        <v>117</v>
      </c>
      <c r="E55">
        <v>11.9</v>
      </c>
      <c r="F55" s="4">
        <f t="shared" si="0"/>
        <v>0.29433962264150942</v>
      </c>
      <c r="G55">
        <f t="shared" si="1"/>
        <v>2</v>
      </c>
    </row>
    <row r="56" spans="1:7" x14ac:dyDescent="0.25">
      <c r="A56" t="s">
        <v>595</v>
      </c>
      <c r="B56" t="s">
        <v>118</v>
      </c>
      <c r="C56" t="s">
        <v>110</v>
      </c>
      <c r="D56" t="s">
        <v>119</v>
      </c>
      <c r="E56">
        <v>16.399999999999999</v>
      </c>
      <c r="F56" s="4">
        <f t="shared" si="0"/>
        <v>0.88113207547169814</v>
      </c>
      <c r="G56">
        <f t="shared" si="1"/>
        <v>5</v>
      </c>
    </row>
    <row r="57" spans="1:7" x14ac:dyDescent="0.25">
      <c r="A57" t="s">
        <v>595</v>
      </c>
      <c r="B57" t="s">
        <v>120</v>
      </c>
      <c r="C57" t="s">
        <v>121</v>
      </c>
      <c r="D57" t="s">
        <v>122</v>
      </c>
      <c r="E57">
        <v>9.9</v>
      </c>
      <c r="F57" s="4">
        <f t="shared" si="0"/>
        <v>0.12075471698113208</v>
      </c>
      <c r="G57">
        <f t="shared" si="1"/>
        <v>1</v>
      </c>
    </row>
    <row r="58" spans="1:7" x14ac:dyDescent="0.25">
      <c r="A58" t="s">
        <v>595</v>
      </c>
      <c r="B58" t="s">
        <v>123</v>
      </c>
      <c r="C58" t="s">
        <v>121</v>
      </c>
      <c r="D58" t="s">
        <v>124</v>
      </c>
      <c r="E58">
        <v>8.9</v>
      </c>
      <c r="F58" s="4">
        <f t="shared" si="0"/>
        <v>6.981132075471698E-2</v>
      </c>
      <c r="G58">
        <f t="shared" si="1"/>
        <v>1</v>
      </c>
    </row>
    <row r="59" spans="1:7" x14ac:dyDescent="0.25">
      <c r="A59" t="s">
        <v>595</v>
      </c>
      <c r="B59" t="s">
        <v>135</v>
      </c>
      <c r="C59" t="s">
        <v>121</v>
      </c>
      <c r="D59" t="s">
        <v>136</v>
      </c>
      <c r="E59">
        <v>14.1</v>
      </c>
      <c r="F59" s="4">
        <f t="shared" si="0"/>
        <v>0.63584905660377355</v>
      </c>
      <c r="G59">
        <f t="shared" si="1"/>
        <v>4</v>
      </c>
    </row>
    <row r="60" spans="1:7" x14ac:dyDescent="0.25">
      <c r="A60" t="s">
        <v>595</v>
      </c>
      <c r="B60" t="s">
        <v>125</v>
      </c>
      <c r="C60" t="s">
        <v>121</v>
      </c>
      <c r="D60" t="s">
        <v>126</v>
      </c>
      <c r="E60">
        <v>8.4</v>
      </c>
      <c r="F60" s="4">
        <f t="shared" si="0"/>
        <v>5.2830188679245285E-2</v>
      </c>
      <c r="G60">
        <f t="shared" si="1"/>
        <v>1</v>
      </c>
    </row>
    <row r="61" spans="1:7" x14ac:dyDescent="0.25">
      <c r="A61" t="s">
        <v>595</v>
      </c>
      <c r="B61" t="s">
        <v>127</v>
      </c>
      <c r="C61" t="s">
        <v>121</v>
      </c>
      <c r="D61" t="s">
        <v>128</v>
      </c>
      <c r="E61">
        <v>11.8</v>
      </c>
      <c r="F61" s="4">
        <f t="shared" si="0"/>
        <v>0.27735849056603773</v>
      </c>
      <c r="G61">
        <f t="shared" si="1"/>
        <v>2</v>
      </c>
    </row>
    <row r="62" spans="1:7" x14ac:dyDescent="0.25">
      <c r="A62" t="s">
        <v>595</v>
      </c>
      <c r="B62" t="s">
        <v>129</v>
      </c>
      <c r="C62" t="s">
        <v>121</v>
      </c>
      <c r="D62" t="s">
        <v>130</v>
      </c>
      <c r="E62">
        <v>4.2</v>
      </c>
      <c r="F62" s="4">
        <f t="shared" si="0"/>
        <v>3.7735849056603774E-3</v>
      </c>
      <c r="G62">
        <f t="shared" si="1"/>
        <v>1</v>
      </c>
    </row>
    <row r="63" spans="1:7" x14ac:dyDescent="0.25">
      <c r="A63" t="s">
        <v>595</v>
      </c>
      <c r="B63" t="s">
        <v>131</v>
      </c>
      <c r="C63" t="s">
        <v>121</v>
      </c>
      <c r="D63" t="s">
        <v>132</v>
      </c>
      <c r="E63">
        <v>10.6</v>
      </c>
      <c r="F63" s="4">
        <f t="shared" si="0"/>
        <v>0.15849056603773584</v>
      </c>
      <c r="G63">
        <f t="shared" si="1"/>
        <v>1</v>
      </c>
    </row>
    <row r="64" spans="1:7" x14ac:dyDescent="0.25">
      <c r="A64" t="s">
        <v>595</v>
      </c>
      <c r="B64" t="s">
        <v>133</v>
      </c>
      <c r="C64" t="s">
        <v>121</v>
      </c>
      <c r="D64" t="s">
        <v>134</v>
      </c>
      <c r="E64">
        <v>11.4</v>
      </c>
      <c r="F64" s="4">
        <f t="shared" si="0"/>
        <v>0.23773584905660378</v>
      </c>
      <c r="G64">
        <f t="shared" si="1"/>
        <v>2</v>
      </c>
    </row>
    <row r="65" spans="1:7" x14ac:dyDescent="0.25">
      <c r="A65" t="s">
        <v>595</v>
      </c>
      <c r="B65" t="s">
        <v>137</v>
      </c>
      <c r="C65" t="s">
        <v>121</v>
      </c>
      <c r="D65" t="s">
        <v>138</v>
      </c>
      <c r="E65">
        <v>4.5999999999999996</v>
      </c>
      <c r="F65" s="4">
        <f t="shared" si="0"/>
        <v>1.3207547169811321E-2</v>
      </c>
      <c r="G65">
        <f t="shared" si="1"/>
        <v>1</v>
      </c>
    </row>
    <row r="66" spans="1:7" x14ac:dyDescent="0.25">
      <c r="A66" t="s">
        <v>595</v>
      </c>
      <c r="B66" t="s">
        <v>139</v>
      </c>
      <c r="C66" t="s">
        <v>140</v>
      </c>
      <c r="D66" t="s">
        <v>141</v>
      </c>
      <c r="E66">
        <v>10.199999999999999</v>
      </c>
      <c r="F66" s="4">
        <f t="shared" si="0"/>
        <v>0.13773584905660377</v>
      </c>
      <c r="G66">
        <f t="shared" si="1"/>
        <v>1</v>
      </c>
    </row>
    <row r="67" spans="1:7" x14ac:dyDescent="0.25">
      <c r="A67" t="s">
        <v>595</v>
      </c>
      <c r="B67" t="s">
        <v>142</v>
      </c>
      <c r="C67" t="s">
        <v>140</v>
      </c>
      <c r="D67" t="s">
        <v>143</v>
      </c>
      <c r="E67">
        <v>11.1</v>
      </c>
      <c r="F67" s="4">
        <f t="shared" ref="F67:F130" si="2">_xlfn.RANK.AVG(E67,E$2:E$266,1)/COUNT(E$2:E$266)</f>
        <v>0.2</v>
      </c>
      <c r="G67">
        <f t="shared" ref="G67:G130" si="3">FLOOR((F67+0.1999999999)/0.2,1)</f>
        <v>1</v>
      </c>
    </row>
    <row r="68" spans="1:7" x14ac:dyDescent="0.25">
      <c r="A68" t="s">
        <v>595</v>
      </c>
      <c r="B68" t="s">
        <v>144</v>
      </c>
      <c r="C68" t="s">
        <v>140</v>
      </c>
      <c r="D68" t="s">
        <v>145</v>
      </c>
      <c r="E68">
        <v>13.3</v>
      </c>
      <c r="F68" s="4">
        <f t="shared" si="2"/>
        <v>0.50754716981132075</v>
      </c>
      <c r="G68">
        <f t="shared" si="3"/>
        <v>3</v>
      </c>
    </row>
    <row r="69" spans="1:7" x14ac:dyDescent="0.25">
      <c r="A69" t="s">
        <v>595</v>
      </c>
      <c r="B69" t="s">
        <v>146</v>
      </c>
      <c r="C69" t="s">
        <v>140</v>
      </c>
      <c r="D69" t="s">
        <v>147</v>
      </c>
      <c r="E69">
        <v>15.7</v>
      </c>
      <c r="F69" s="4">
        <f t="shared" si="2"/>
        <v>0.82641509433962268</v>
      </c>
      <c r="G69">
        <f t="shared" si="3"/>
        <v>5</v>
      </c>
    </row>
    <row r="70" spans="1:7" x14ac:dyDescent="0.25">
      <c r="A70" t="s">
        <v>595</v>
      </c>
      <c r="B70" t="s">
        <v>148</v>
      </c>
      <c r="C70" t="s">
        <v>140</v>
      </c>
      <c r="D70" t="s">
        <v>149</v>
      </c>
      <c r="E70">
        <v>15.7</v>
      </c>
      <c r="F70" s="4">
        <f t="shared" si="2"/>
        <v>0.82641509433962268</v>
      </c>
      <c r="G70">
        <f t="shared" si="3"/>
        <v>5</v>
      </c>
    </row>
    <row r="71" spans="1:7" x14ac:dyDescent="0.25">
      <c r="A71" t="s">
        <v>595</v>
      </c>
      <c r="B71" t="s">
        <v>150</v>
      </c>
      <c r="C71" t="s">
        <v>140</v>
      </c>
      <c r="D71" t="s">
        <v>151</v>
      </c>
      <c r="E71">
        <v>11.9</v>
      </c>
      <c r="F71" s="4">
        <f t="shared" si="2"/>
        <v>0.29433962264150942</v>
      </c>
      <c r="G71">
        <f t="shared" si="3"/>
        <v>2</v>
      </c>
    </row>
    <row r="72" spans="1:7" x14ac:dyDescent="0.25">
      <c r="A72" t="s">
        <v>595</v>
      </c>
      <c r="B72" t="s">
        <v>152</v>
      </c>
      <c r="C72" t="s">
        <v>140</v>
      </c>
      <c r="D72" t="s">
        <v>153</v>
      </c>
      <c r="E72">
        <v>12.2</v>
      </c>
      <c r="F72" s="4">
        <f t="shared" si="2"/>
        <v>0.33207547169811319</v>
      </c>
      <c r="G72">
        <f t="shared" si="3"/>
        <v>2</v>
      </c>
    </row>
    <row r="73" spans="1:7" x14ac:dyDescent="0.25">
      <c r="A73" t="s">
        <v>595</v>
      </c>
      <c r="B73" t="s">
        <v>154</v>
      </c>
      <c r="C73" t="s">
        <v>155</v>
      </c>
      <c r="D73" t="s">
        <v>156</v>
      </c>
      <c r="E73">
        <v>8.1</v>
      </c>
      <c r="F73" s="4">
        <f t="shared" si="2"/>
        <v>4.9056603773584909E-2</v>
      </c>
      <c r="G73">
        <f t="shared" si="3"/>
        <v>1</v>
      </c>
    </row>
    <row r="74" spans="1:7" x14ac:dyDescent="0.25">
      <c r="A74" t="s">
        <v>595</v>
      </c>
      <c r="B74" t="s">
        <v>157</v>
      </c>
      <c r="C74" t="s">
        <v>155</v>
      </c>
      <c r="D74" t="s">
        <v>158</v>
      </c>
      <c r="E74">
        <v>15.2</v>
      </c>
      <c r="F74" s="4">
        <f t="shared" si="2"/>
        <v>0.77735849056603779</v>
      </c>
      <c r="G74">
        <f t="shared" si="3"/>
        <v>4</v>
      </c>
    </row>
    <row r="75" spans="1:7" x14ac:dyDescent="0.25">
      <c r="A75" t="s">
        <v>595</v>
      </c>
      <c r="B75" t="s">
        <v>159</v>
      </c>
      <c r="C75" t="s">
        <v>155</v>
      </c>
      <c r="D75" t="s">
        <v>160</v>
      </c>
      <c r="E75">
        <v>11.2</v>
      </c>
      <c r="F75" s="4">
        <f t="shared" si="2"/>
        <v>0.21509433962264152</v>
      </c>
      <c r="G75">
        <f t="shared" si="3"/>
        <v>2</v>
      </c>
    </row>
    <row r="76" spans="1:7" x14ac:dyDescent="0.25">
      <c r="A76" t="s">
        <v>595</v>
      </c>
      <c r="B76" t="s">
        <v>161</v>
      </c>
      <c r="C76" t="s">
        <v>155</v>
      </c>
      <c r="D76" t="s">
        <v>162</v>
      </c>
      <c r="E76">
        <v>19.600000000000001</v>
      </c>
      <c r="F76" s="4">
        <f t="shared" si="2"/>
        <v>0.98113207547169812</v>
      </c>
      <c r="G76">
        <f t="shared" si="3"/>
        <v>5</v>
      </c>
    </row>
    <row r="77" spans="1:7" x14ac:dyDescent="0.25">
      <c r="A77" t="s">
        <v>595</v>
      </c>
      <c r="B77" t="s">
        <v>163</v>
      </c>
      <c r="C77" t="s">
        <v>155</v>
      </c>
      <c r="D77" t="s">
        <v>164</v>
      </c>
      <c r="E77">
        <v>14.5</v>
      </c>
      <c r="F77" s="4">
        <f t="shared" si="2"/>
        <v>0.69811320754716977</v>
      </c>
      <c r="G77">
        <f t="shared" si="3"/>
        <v>4</v>
      </c>
    </row>
    <row r="78" spans="1:7" x14ac:dyDescent="0.25">
      <c r="A78" t="s">
        <v>595</v>
      </c>
      <c r="B78" t="s">
        <v>165</v>
      </c>
      <c r="C78" t="s">
        <v>155</v>
      </c>
      <c r="D78" t="s">
        <v>166</v>
      </c>
      <c r="E78">
        <v>11</v>
      </c>
      <c r="F78" s="4">
        <f t="shared" si="2"/>
        <v>0.18867924528301888</v>
      </c>
      <c r="G78">
        <f t="shared" si="3"/>
        <v>1</v>
      </c>
    </row>
    <row r="79" spans="1:7" x14ac:dyDescent="0.25">
      <c r="A79" t="s">
        <v>595</v>
      </c>
      <c r="B79" t="s">
        <v>167</v>
      </c>
      <c r="C79" t="s">
        <v>155</v>
      </c>
      <c r="D79" t="s">
        <v>168</v>
      </c>
      <c r="E79">
        <v>17.100000000000001</v>
      </c>
      <c r="F79" s="4">
        <f t="shared" si="2"/>
        <v>0.92641509433962266</v>
      </c>
      <c r="G79">
        <f t="shared" si="3"/>
        <v>5</v>
      </c>
    </row>
    <row r="80" spans="1:7" x14ac:dyDescent="0.25">
      <c r="A80" t="s">
        <v>595</v>
      </c>
      <c r="B80" t="s">
        <v>169</v>
      </c>
      <c r="C80" t="s">
        <v>155</v>
      </c>
      <c r="D80" t="s">
        <v>170</v>
      </c>
      <c r="E80">
        <v>19.2</v>
      </c>
      <c r="F80" s="4">
        <f t="shared" si="2"/>
        <v>0.97735849056603774</v>
      </c>
      <c r="G80">
        <f t="shared" si="3"/>
        <v>5</v>
      </c>
    </row>
    <row r="81" spans="1:7" x14ac:dyDescent="0.25">
      <c r="A81" t="s">
        <v>595</v>
      </c>
      <c r="B81" t="s">
        <v>171</v>
      </c>
      <c r="C81" t="s">
        <v>172</v>
      </c>
      <c r="D81" t="s">
        <v>173</v>
      </c>
      <c r="E81">
        <v>13.4</v>
      </c>
      <c r="F81" s="4">
        <f t="shared" si="2"/>
        <v>0.53396226415094339</v>
      </c>
      <c r="G81">
        <f t="shared" si="3"/>
        <v>3</v>
      </c>
    </row>
    <row r="82" spans="1:7" x14ac:dyDescent="0.25">
      <c r="A82" t="s">
        <v>595</v>
      </c>
      <c r="B82" t="s">
        <v>174</v>
      </c>
      <c r="C82" t="s">
        <v>172</v>
      </c>
      <c r="D82" t="s">
        <v>175</v>
      </c>
      <c r="E82">
        <v>14.7</v>
      </c>
      <c r="F82" s="4">
        <f t="shared" si="2"/>
        <v>0.73207547169811316</v>
      </c>
      <c r="G82">
        <f t="shared" si="3"/>
        <v>4</v>
      </c>
    </row>
    <row r="83" spans="1:7" x14ac:dyDescent="0.25">
      <c r="A83" t="s">
        <v>595</v>
      </c>
      <c r="B83" t="s">
        <v>176</v>
      </c>
      <c r="C83" t="s">
        <v>172</v>
      </c>
      <c r="D83" t="s">
        <v>177</v>
      </c>
      <c r="E83">
        <v>12.9</v>
      </c>
      <c r="F83" s="4">
        <f t="shared" si="2"/>
        <v>0.42830188679245285</v>
      </c>
      <c r="G83">
        <f t="shared" si="3"/>
        <v>3</v>
      </c>
    </row>
    <row r="84" spans="1:7" x14ac:dyDescent="0.25">
      <c r="A84" t="s">
        <v>595</v>
      </c>
      <c r="B84" t="s">
        <v>178</v>
      </c>
      <c r="C84" t="s">
        <v>172</v>
      </c>
      <c r="D84" t="s">
        <v>179</v>
      </c>
      <c r="E84">
        <v>14.7</v>
      </c>
      <c r="F84" s="4">
        <f t="shared" si="2"/>
        <v>0.73207547169811316</v>
      </c>
      <c r="G84">
        <f t="shared" si="3"/>
        <v>4</v>
      </c>
    </row>
    <row r="85" spans="1:7" x14ac:dyDescent="0.25">
      <c r="A85" t="s">
        <v>595</v>
      </c>
      <c r="B85" t="s">
        <v>180</v>
      </c>
      <c r="C85" t="s">
        <v>172</v>
      </c>
      <c r="D85" t="s">
        <v>181</v>
      </c>
      <c r="E85">
        <v>15.6</v>
      </c>
      <c r="F85" s="4">
        <f t="shared" si="2"/>
        <v>0.81509433962264155</v>
      </c>
      <c r="G85">
        <f t="shared" si="3"/>
        <v>5</v>
      </c>
    </row>
    <row r="86" spans="1:7" x14ac:dyDescent="0.25">
      <c r="A86" t="s">
        <v>595</v>
      </c>
      <c r="B86" t="s">
        <v>182</v>
      </c>
      <c r="C86" t="s">
        <v>172</v>
      </c>
      <c r="D86" t="s">
        <v>183</v>
      </c>
      <c r="E86">
        <v>4.5</v>
      </c>
      <c r="F86" s="4">
        <f t="shared" si="2"/>
        <v>7.5471698113207548E-3</v>
      </c>
      <c r="G86">
        <f t="shared" si="3"/>
        <v>1</v>
      </c>
    </row>
    <row r="87" spans="1:7" x14ac:dyDescent="0.25">
      <c r="A87" t="s">
        <v>595</v>
      </c>
      <c r="B87" t="s">
        <v>184</v>
      </c>
      <c r="C87" t="s">
        <v>172</v>
      </c>
      <c r="D87" t="s">
        <v>185</v>
      </c>
      <c r="E87">
        <v>13.4</v>
      </c>
      <c r="F87" s="4">
        <f t="shared" si="2"/>
        <v>0.53396226415094339</v>
      </c>
      <c r="G87">
        <f t="shared" si="3"/>
        <v>3</v>
      </c>
    </row>
    <row r="88" spans="1:7" x14ac:dyDescent="0.25">
      <c r="A88" t="s">
        <v>595</v>
      </c>
      <c r="B88" t="s">
        <v>186</v>
      </c>
      <c r="C88" t="s">
        <v>172</v>
      </c>
      <c r="D88" t="s">
        <v>187</v>
      </c>
      <c r="E88">
        <v>13.1</v>
      </c>
      <c r="F88" s="4">
        <f t="shared" si="2"/>
        <v>0.45471698113207548</v>
      </c>
      <c r="G88">
        <f t="shared" si="3"/>
        <v>3</v>
      </c>
    </row>
    <row r="89" spans="1:7" x14ac:dyDescent="0.25">
      <c r="A89" t="s">
        <v>595</v>
      </c>
      <c r="B89" t="s">
        <v>188</v>
      </c>
      <c r="C89" t="s">
        <v>172</v>
      </c>
      <c r="D89" t="s">
        <v>189</v>
      </c>
      <c r="E89">
        <v>14</v>
      </c>
      <c r="F89" s="4">
        <f t="shared" si="2"/>
        <v>0.61509433962264148</v>
      </c>
      <c r="G89">
        <f t="shared" si="3"/>
        <v>4</v>
      </c>
    </row>
    <row r="90" spans="1:7" x14ac:dyDescent="0.25">
      <c r="A90" t="s">
        <v>595</v>
      </c>
      <c r="B90" t="s">
        <v>190</v>
      </c>
      <c r="C90" t="s">
        <v>172</v>
      </c>
      <c r="D90" t="s">
        <v>191</v>
      </c>
      <c r="E90">
        <v>6</v>
      </c>
      <c r="F90" s="4">
        <f t="shared" si="2"/>
        <v>2.2641509433962263E-2</v>
      </c>
      <c r="G90">
        <f t="shared" si="3"/>
        <v>1</v>
      </c>
    </row>
    <row r="91" spans="1:7" x14ac:dyDescent="0.25">
      <c r="A91" t="s">
        <v>595</v>
      </c>
      <c r="B91" t="s">
        <v>192</v>
      </c>
      <c r="C91" t="s">
        <v>172</v>
      </c>
      <c r="D91" t="s">
        <v>193</v>
      </c>
      <c r="E91">
        <v>14.9</v>
      </c>
      <c r="F91" s="4">
        <f t="shared" si="2"/>
        <v>0.76226415094339628</v>
      </c>
      <c r="G91">
        <f t="shared" si="3"/>
        <v>4</v>
      </c>
    </row>
    <row r="92" spans="1:7" x14ac:dyDescent="0.25">
      <c r="A92" t="s">
        <v>595</v>
      </c>
      <c r="B92" t="s">
        <v>194</v>
      </c>
      <c r="C92" t="s">
        <v>195</v>
      </c>
      <c r="D92" t="s">
        <v>196</v>
      </c>
      <c r="E92">
        <v>10.9</v>
      </c>
      <c r="F92" s="4">
        <f t="shared" si="2"/>
        <v>0.18490566037735848</v>
      </c>
      <c r="G92">
        <f t="shared" si="3"/>
        <v>1</v>
      </c>
    </row>
    <row r="93" spans="1:7" x14ac:dyDescent="0.25">
      <c r="A93" t="s">
        <v>595</v>
      </c>
      <c r="B93" t="s">
        <v>197</v>
      </c>
      <c r="C93" t="s">
        <v>195</v>
      </c>
      <c r="D93" t="s">
        <v>198</v>
      </c>
      <c r="E93">
        <v>10.4</v>
      </c>
      <c r="F93" s="4">
        <f t="shared" si="2"/>
        <v>0.15094339622641509</v>
      </c>
      <c r="G93">
        <f t="shared" si="3"/>
        <v>1</v>
      </c>
    </row>
    <row r="94" spans="1:7" x14ac:dyDescent="0.25">
      <c r="A94" t="s">
        <v>595</v>
      </c>
      <c r="B94" t="s">
        <v>199</v>
      </c>
      <c r="C94" t="s">
        <v>195</v>
      </c>
      <c r="D94" t="s">
        <v>200</v>
      </c>
      <c r="E94">
        <v>12.8</v>
      </c>
      <c r="F94" s="4">
        <f t="shared" si="2"/>
        <v>0.41509433962264153</v>
      </c>
      <c r="G94">
        <f t="shared" si="3"/>
        <v>3</v>
      </c>
    </row>
    <row r="95" spans="1:7" x14ac:dyDescent="0.25">
      <c r="A95" t="s">
        <v>595</v>
      </c>
      <c r="B95" t="s">
        <v>201</v>
      </c>
      <c r="C95" t="s">
        <v>195</v>
      </c>
      <c r="D95" t="s">
        <v>202</v>
      </c>
      <c r="E95">
        <v>16.7</v>
      </c>
      <c r="F95" s="4">
        <f t="shared" si="2"/>
        <v>0.90566037735849059</v>
      </c>
      <c r="G95">
        <f t="shared" si="3"/>
        <v>5</v>
      </c>
    </row>
    <row r="96" spans="1:7" x14ac:dyDescent="0.25">
      <c r="A96" t="s">
        <v>595</v>
      </c>
      <c r="B96" t="s">
        <v>203</v>
      </c>
      <c r="C96" t="s">
        <v>195</v>
      </c>
      <c r="D96" t="s">
        <v>204</v>
      </c>
      <c r="E96">
        <v>13.5</v>
      </c>
      <c r="F96" s="4">
        <f t="shared" si="2"/>
        <v>0.55094339622641508</v>
      </c>
      <c r="G96">
        <f t="shared" si="3"/>
        <v>3</v>
      </c>
    </row>
    <row r="97" spans="1:7" x14ac:dyDescent="0.25">
      <c r="A97" t="s">
        <v>595</v>
      </c>
      <c r="B97" t="s">
        <v>205</v>
      </c>
      <c r="C97" t="s">
        <v>195</v>
      </c>
      <c r="D97" t="s">
        <v>206</v>
      </c>
      <c r="E97">
        <v>15.4</v>
      </c>
      <c r="F97" s="4">
        <f t="shared" si="2"/>
        <v>0.8</v>
      </c>
      <c r="G97">
        <f t="shared" si="3"/>
        <v>4</v>
      </c>
    </row>
    <row r="98" spans="1:7" x14ac:dyDescent="0.25">
      <c r="A98" t="s">
        <v>595</v>
      </c>
      <c r="B98" t="s">
        <v>207</v>
      </c>
      <c r="C98" t="s">
        <v>195</v>
      </c>
      <c r="D98" t="s">
        <v>208</v>
      </c>
      <c r="E98">
        <v>12.6</v>
      </c>
      <c r="F98" s="4">
        <f t="shared" si="2"/>
        <v>0.37924528301886795</v>
      </c>
      <c r="G98">
        <f t="shared" si="3"/>
        <v>2</v>
      </c>
    </row>
    <row r="99" spans="1:7" x14ac:dyDescent="0.25">
      <c r="A99" t="s">
        <v>595</v>
      </c>
      <c r="B99" t="s">
        <v>209</v>
      </c>
      <c r="C99" t="s">
        <v>195</v>
      </c>
      <c r="D99" t="s">
        <v>210</v>
      </c>
      <c r="E99">
        <v>16.2</v>
      </c>
      <c r="F99" s="4">
        <f t="shared" si="2"/>
        <v>0.8716981132075472</v>
      </c>
      <c r="G99">
        <f t="shared" si="3"/>
        <v>5</v>
      </c>
    </row>
    <row r="100" spans="1:7" x14ac:dyDescent="0.25">
      <c r="A100" t="s">
        <v>595</v>
      </c>
      <c r="B100" t="s">
        <v>211</v>
      </c>
      <c r="C100" t="s">
        <v>195</v>
      </c>
      <c r="D100" t="s">
        <v>212</v>
      </c>
      <c r="E100">
        <v>17.600000000000001</v>
      </c>
      <c r="F100" s="4">
        <f t="shared" si="2"/>
        <v>0.94716981132075473</v>
      </c>
      <c r="G100">
        <f t="shared" si="3"/>
        <v>5</v>
      </c>
    </row>
    <row r="101" spans="1:7" x14ac:dyDescent="0.25">
      <c r="A101" t="s">
        <v>595</v>
      </c>
      <c r="B101" t="s">
        <v>213</v>
      </c>
      <c r="C101" t="s">
        <v>195</v>
      </c>
      <c r="D101" t="s">
        <v>214</v>
      </c>
      <c r="E101">
        <v>15.9</v>
      </c>
      <c r="F101" s="4">
        <f t="shared" si="2"/>
        <v>0.84716981132075475</v>
      </c>
      <c r="G101">
        <f t="shared" si="3"/>
        <v>5</v>
      </c>
    </row>
    <row r="102" spans="1:7" x14ac:dyDescent="0.25">
      <c r="A102" t="s">
        <v>595</v>
      </c>
      <c r="B102" t="s">
        <v>215</v>
      </c>
      <c r="C102" t="s">
        <v>195</v>
      </c>
      <c r="D102" t="s">
        <v>216</v>
      </c>
      <c r="E102">
        <v>12.4</v>
      </c>
      <c r="F102" s="4">
        <f t="shared" si="2"/>
        <v>0.35094339622641507</v>
      </c>
      <c r="G102">
        <f t="shared" si="3"/>
        <v>2</v>
      </c>
    </row>
    <row r="103" spans="1:7" x14ac:dyDescent="0.25">
      <c r="A103" t="s">
        <v>595</v>
      </c>
      <c r="B103" t="s">
        <v>217</v>
      </c>
      <c r="C103" t="s">
        <v>195</v>
      </c>
      <c r="D103" t="s">
        <v>218</v>
      </c>
      <c r="E103">
        <v>14.2</v>
      </c>
      <c r="F103" s="4">
        <f t="shared" si="2"/>
        <v>0.64905660377358487</v>
      </c>
      <c r="G103">
        <f t="shared" si="3"/>
        <v>4</v>
      </c>
    </row>
    <row r="104" spans="1:7" x14ac:dyDescent="0.25">
      <c r="A104" t="s">
        <v>595</v>
      </c>
      <c r="B104" t="s">
        <v>219</v>
      </c>
      <c r="C104" t="s">
        <v>220</v>
      </c>
      <c r="D104" t="s">
        <v>221</v>
      </c>
      <c r="E104">
        <v>13.8</v>
      </c>
      <c r="F104" s="4">
        <f t="shared" si="2"/>
        <v>0.59433962264150941</v>
      </c>
      <c r="G104">
        <f t="shared" si="3"/>
        <v>3</v>
      </c>
    </row>
    <row r="105" spans="1:7" x14ac:dyDescent="0.25">
      <c r="A105" t="s">
        <v>595</v>
      </c>
      <c r="B105" t="s">
        <v>222</v>
      </c>
      <c r="C105" t="s">
        <v>220</v>
      </c>
      <c r="D105" t="s">
        <v>223</v>
      </c>
      <c r="E105">
        <v>11.3</v>
      </c>
      <c r="F105" s="4">
        <f t="shared" si="2"/>
        <v>0.22641509433962265</v>
      </c>
      <c r="G105">
        <f t="shared" si="3"/>
        <v>2</v>
      </c>
    </row>
    <row r="106" spans="1:7" x14ac:dyDescent="0.25">
      <c r="A106" t="s">
        <v>595</v>
      </c>
      <c r="B106" t="s">
        <v>224</v>
      </c>
      <c r="C106" t="s">
        <v>220</v>
      </c>
      <c r="D106" t="s">
        <v>225</v>
      </c>
      <c r="E106">
        <v>11.3</v>
      </c>
      <c r="F106" s="4">
        <f t="shared" si="2"/>
        <v>0.22641509433962265</v>
      </c>
      <c r="G106">
        <f t="shared" si="3"/>
        <v>2</v>
      </c>
    </row>
    <row r="107" spans="1:7" x14ac:dyDescent="0.25">
      <c r="A107" t="s">
        <v>595</v>
      </c>
      <c r="B107" t="s">
        <v>226</v>
      </c>
      <c r="C107" t="s">
        <v>220</v>
      </c>
      <c r="D107" t="s">
        <v>227</v>
      </c>
      <c r="E107">
        <v>14.5</v>
      </c>
      <c r="F107" s="4">
        <f t="shared" si="2"/>
        <v>0.69811320754716977</v>
      </c>
      <c r="G107">
        <f t="shared" si="3"/>
        <v>4</v>
      </c>
    </row>
    <row r="108" spans="1:7" x14ac:dyDescent="0.25">
      <c r="A108" t="s">
        <v>595</v>
      </c>
      <c r="B108" t="s">
        <v>246</v>
      </c>
      <c r="C108" t="s">
        <v>220</v>
      </c>
      <c r="D108" t="s">
        <v>247</v>
      </c>
      <c r="E108">
        <v>15.3</v>
      </c>
      <c r="F108" s="4">
        <f t="shared" si="2"/>
        <v>0.78679245283018873</v>
      </c>
      <c r="G108">
        <f t="shared" si="3"/>
        <v>4</v>
      </c>
    </row>
    <row r="109" spans="1:7" x14ac:dyDescent="0.25">
      <c r="A109" t="s">
        <v>595</v>
      </c>
      <c r="B109" t="s">
        <v>252</v>
      </c>
      <c r="C109" t="s">
        <v>220</v>
      </c>
      <c r="D109" t="s">
        <v>253</v>
      </c>
      <c r="E109">
        <v>12.9</v>
      </c>
      <c r="F109" s="4">
        <f t="shared" si="2"/>
        <v>0.42830188679245285</v>
      </c>
      <c r="G109">
        <f t="shared" si="3"/>
        <v>3</v>
      </c>
    </row>
    <row r="110" spans="1:7" x14ac:dyDescent="0.25">
      <c r="A110" t="s">
        <v>595</v>
      </c>
      <c r="B110" t="s">
        <v>228</v>
      </c>
      <c r="C110" t="s">
        <v>220</v>
      </c>
      <c r="D110" t="s">
        <v>229</v>
      </c>
      <c r="E110">
        <v>6.7</v>
      </c>
      <c r="F110" s="4">
        <f t="shared" si="2"/>
        <v>3.3962264150943396E-2</v>
      </c>
      <c r="G110">
        <f t="shared" si="3"/>
        <v>1</v>
      </c>
    </row>
    <row r="111" spans="1:7" x14ac:dyDescent="0.25">
      <c r="A111" t="s">
        <v>595</v>
      </c>
      <c r="B111" t="s">
        <v>230</v>
      </c>
      <c r="C111" t="s">
        <v>220</v>
      </c>
      <c r="D111" t="s">
        <v>231</v>
      </c>
      <c r="E111">
        <v>14.3</v>
      </c>
      <c r="F111" s="4">
        <f t="shared" si="2"/>
        <v>0.66415094339622638</v>
      </c>
      <c r="G111">
        <f t="shared" si="3"/>
        <v>4</v>
      </c>
    </row>
    <row r="112" spans="1:7" x14ac:dyDescent="0.25">
      <c r="A112" t="s">
        <v>595</v>
      </c>
      <c r="B112" t="s">
        <v>248</v>
      </c>
      <c r="C112" t="s">
        <v>220</v>
      </c>
      <c r="D112" t="s">
        <v>249</v>
      </c>
      <c r="E112">
        <v>15.3</v>
      </c>
      <c r="F112" s="4">
        <f t="shared" si="2"/>
        <v>0.78679245283018873</v>
      </c>
      <c r="G112">
        <f t="shared" si="3"/>
        <v>4</v>
      </c>
    </row>
    <row r="113" spans="1:7" x14ac:dyDescent="0.25">
      <c r="A113" t="s">
        <v>595</v>
      </c>
      <c r="B113" t="s">
        <v>232</v>
      </c>
      <c r="C113" t="s">
        <v>220</v>
      </c>
      <c r="D113" t="s">
        <v>233</v>
      </c>
      <c r="E113">
        <v>15.8</v>
      </c>
      <c r="F113" s="4">
        <f t="shared" si="2"/>
        <v>0.83584905660377362</v>
      </c>
      <c r="G113">
        <f t="shared" si="3"/>
        <v>5</v>
      </c>
    </row>
    <row r="114" spans="1:7" x14ac:dyDescent="0.25">
      <c r="A114" t="s">
        <v>595</v>
      </c>
      <c r="B114" t="s">
        <v>234</v>
      </c>
      <c r="C114" t="s">
        <v>220</v>
      </c>
      <c r="D114" t="s">
        <v>235</v>
      </c>
      <c r="E114">
        <v>13.5</v>
      </c>
      <c r="F114" s="4">
        <f t="shared" si="2"/>
        <v>0.55094339622641508</v>
      </c>
      <c r="G114">
        <f t="shared" si="3"/>
        <v>3</v>
      </c>
    </row>
    <row r="115" spans="1:7" x14ac:dyDescent="0.25">
      <c r="A115" t="s">
        <v>595</v>
      </c>
      <c r="B115" t="s">
        <v>236</v>
      </c>
      <c r="C115" t="s">
        <v>220</v>
      </c>
      <c r="D115" t="s">
        <v>237</v>
      </c>
      <c r="E115">
        <v>17.2</v>
      </c>
      <c r="F115" s="4">
        <f t="shared" si="2"/>
        <v>0.93773584905660379</v>
      </c>
      <c r="G115">
        <f t="shared" si="3"/>
        <v>5</v>
      </c>
    </row>
    <row r="116" spans="1:7" x14ac:dyDescent="0.25">
      <c r="A116" t="s">
        <v>595</v>
      </c>
      <c r="B116" t="s">
        <v>238</v>
      </c>
      <c r="C116" t="s">
        <v>220</v>
      </c>
      <c r="D116" t="s">
        <v>239</v>
      </c>
      <c r="E116">
        <v>11.7</v>
      </c>
      <c r="F116" s="4">
        <f t="shared" si="2"/>
        <v>0.26981132075471698</v>
      </c>
      <c r="G116">
        <f t="shared" si="3"/>
        <v>2</v>
      </c>
    </row>
    <row r="117" spans="1:7" x14ac:dyDescent="0.25">
      <c r="A117" t="s">
        <v>595</v>
      </c>
      <c r="B117" t="s">
        <v>240</v>
      </c>
      <c r="C117" t="s">
        <v>220</v>
      </c>
      <c r="D117" t="s">
        <v>241</v>
      </c>
      <c r="E117">
        <v>14.6</v>
      </c>
      <c r="F117" s="4">
        <f t="shared" si="2"/>
        <v>0.71509433962264146</v>
      </c>
      <c r="G117">
        <f t="shared" si="3"/>
        <v>4</v>
      </c>
    </row>
    <row r="118" spans="1:7" x14ac:dyDescent="0.25">
      <c r="A118" t="s">
        <v>595</v>
      </c>
      <c r="B118" t="s">
        <v>254</v>
      </c>
      <c r="C118" t="s">
        <v>220</v>
      </c>
      <c r="D118" t="s">
        <v>255</v>
      </c>
      <c r="E118">
        <v>13.7</v>
      </c>
      <c r="F118" s="4">
        <f t="shared" si="2"/>
        <v>0.5811320754716981</v>
      </c>
      <c r="G118">
        <f t="shared" si="3"/>
        <v>3</v>
      </c>
    </row>
    <row r="119" spans="1:7" x14ac:dyDescent="0.25">
      <c r="A119" t="s">
        <v>595</v>
      </c>
      <c r="B119" t="s">
        <v>250</v>
      </c>
      <c r="C119" t="s">
        <v>220</v>
      </c>
      <c r="D119" t="s">
        <v>251</v>
      </c>
      <c r="E119">
        <v>16.3</v>
      </c>
      <c r="F119" s="4">
        <f t="shared" si="2"/>
        <v>0.87547169811320757</v>
      </c>
      <c r="G119">
        <f t="shared" si="3"/>
        <v>5</v>
      </c>
    </row>
    <row r="120" spans="1:7" x14ac:dyDescent="0.25">
      <c r="A120" t="s">
        <v>595</v>
      </c>
      <c r="B120" t="s">
        <v>242</v>
      </c>
      <c r="C120" t="s">
        <v>220</v>
      </c>
      <c r="D120" t="s">
        <v>243</v>
      </c>
      <c r="E120">
        <v>12.7</v>
      </c>
      <c r="F120" s="4">
        <f t="shared" si="2"/>
        <v>0.40188679245283021</v>
      </c>
      <c r="G120">
        <f t="shared" si="3"/>
        <v>3</v>
      </c>
    </row>
    <row r="121" spans="1:7" x14ac:dyDescent="0.25">
      <c r="A121" t="s">
        <v>595</v>
      </c>
      <c r="B121" t="s">
        <v>244</v>
      </c>
      <c r="C121" t="s">
        <v>220</v>
      </c>
      <c r="D121" t="s">
        <v>245</v>
      </c>
      <c r="E121">
        <v>9</v>
      </c>
      <c r="F121" s="4">
        <f t="shared" si="2"/>
        <v>7.5471698113207544E-2</v>
      </c>
      <c r="G121">
        <f t="shared" si="3"/>
        <v>1</v>
      </c>
    </row>
    <row r="122" spans="1:7" x14ac:dyDescent="0.25">
      <c r="A122" t="s">
        <v>595</v>
      </c>
      <c r="B122" t="s">
        <v>256</v>
      </c>
      <c r="C122" t="s">
        <v>257</v>
      </c>
      <c r="D122" t="s">
        <v>258</v>
      </c>
      <c r="E122">
        <v>10.1</v>
      </c>
      <c r="F122" s="4">
        <f t="shared" si="2"/>
        <v>0.13018867924528302</v>
      </c>
      <c r="G122">
        <f t="shared" si="3"/>
        <v>1</v>
      </c>
    </row>
    <row r="123" spans="1:7" x14ac:dyDescent="0.25">
      <c r="A123" t="s">
        <v>595</v>
      </c>
      <c r="B123" t="s">
        <v>259</v>
      </c>
      <c r="C123" t="s">
        <v>257</v>
      </c>
      <c r="D123" t="s">
        <v>260</v>
      </c>
      <c r="E123">
        <v>6.8</v>
      </c>
      <c r="F123" s="4">
        <f t="shared" si="2"/>
        <v>4.1509433962264149E-2</v>
      </c>
      <c r="G123">
        <f t="shared" si="3"/>
        <v>1</v>
      </c>
    </row>
    <row r="124" spans="1:7" x14ac:dyDescent="0.25">
      <c r="A124" t="s">
        <v>595</v>
      </c>
      <c r="B124" t="s">
        <v>261</v>
      </c>
      <c r="C124" t="s">
        <v>257</v>
      </c>
      <c r="D124" t="s">
        <v>262</v>
      </c>
      <c r="E124">
        <v>6.8</v>
      </c>
      <c r="F124" s="4">
        <f t="shared" si="2"/>
        <v>4.1509433962264149E-2</v>
      </c>
      <c r="G124">
        <f t="shared" si="3"/>
        <v>1</v>
      </c>
    </row>
    <row r="125" spans="1:7" x14ac:dyDescent="0.25">
      <c r="A125" t="s">
        <v>595</v>
      </c>
      <c r="B125" t="s">
        <v>263</v>
      </c>
      <c r="C125" t="s">
        <v>257</v>
      </c>
      <c r="D125" t="s">
        <v>264</v>
      </c>
      <c r="E125">
        <v>13.2</v>
      </c>
      <c r="F125" s="4">
        <f t="shared" si="2"/>
        <v>0.47924528301886793</v>
      </c>
      <c r="G125">
        <f t="shared" si="3"/>
        <v>3</v>
      </c>
    </row>
    <row r="126" spans="1:7" x14ac:dyDescent="0.25">
      <c r="A126" t="s">
        <v>595</v>
      </c>
      <c r="B126" t="s">
        <v>265</v>
      </c>
      <c r="C126" t="s">
        <v>257</v>
      </c>
      <c r="D126" t="s">
        <v>266</v>
      </c>
      <c r="E126">
        <v>11.1</v>
      </c>
      <c r="F126" s="4">
        <f t="shared" si="2"/>
        <v>0.2</v>
      </c>
      <c r="G126">
        <f t="shared" si="3"/>
        <v>1</v>
      </c>
    </row>
    <row r="127" spans="1:7" x14ac:dyDescent="0.25">
      <c r="A127" t="s">
        <v>595</v>
      </c>
      <c r="B127" t="s">
        <v>267</v>
      </c>
      <c r="C127" t="s">
        <v>257</v>
      </c>
      <c r="D127" t="s">
        <v>268</v>
      </c>
      <c r="E127">
        <v>11.4</v>
      </c>
      <c r="F127" s="4">
        <f t="shared" si="2"/>
        <v>0.23773584905660378</v>
      </c>
      <c r="G127">
        <f t="shared" si="3"/>
        <v>2</v>
      </c>
    </row>
    <row r="128" spans="1:7" x14ac:dyDescent="0.25">
      <c r="A128" t="s">
        <v>595</v>
      </c>
      <c r="B128" t="s">
        <v>269</v>
      </c>
      <c r="C128" t="s">
        <v>270</v>
      </c>
      <c r="D128" t="s">
        <v>271</v>
      </c>
      <c r="E128">
        <v>9.6999999999999993</v>
      </c>
      <c r="F128" s="4">
        <f t="shared" si="2"/>
        <v>0.11132075471698114</v>
      </c>
      <c r="G128">
        <f t="shared" si="3"/>
        <v>1</v>
      </c>
    </row>
    <row r="129" spans="1:7" x14ac:dyDescent="0.25">
      <c r="A129" t="s">
        <v>595</v>
      </c>
      <c r="B129" t="s">
        <v>272</v>
      </c>
      <c r="C129" t="s">
        <v>270</v>
      </c>
      <c r="D129" t="s">
        <v>273</v>
      </c>
      <c r="E129">
        <v>10.6</v>
      </c>
      <c r="F129" s="4">
        <f t="shared" si="2"/>
        <v>0.15849056603773584</v>
      </c>
      <c r="G129">
        <f t="shared" si="3"/>
        <v>1</v>
      </c>
    </row>
    <row r="130" spans="1:7" x14ac:dyDescent="0.25">
      <c r="A130" t="s">
        <v>595</v>
      </c>
      <c r="B130" t="s">
        <v>274</v>
      </c>
      <c r="C130" t="s">
        <v>270</v>
      </c>
      <c r="D130" t="s">
        <v>275</v>
      </c>
      <c r="E130">
        <v>14</v>
      </c>
      <c r="F130" s="4">
        <f t="shared" si="2"/>
        <v>0.61509433962264148</v>
      </c>
      <c r="G130">
        <f t="shared" si="3"/>
        <v>4</v>
      </c>
    </row>
    <row r="131" spans="1:7" x14ac:dyDescent="0.25">
      <c r="A131" t="s">
        <v>595</v>
      </c>
      <c r="B131" t="s">
        <v>276</v>
      </c>
      <c r="C131" t="s">
        <v>270</v>
      </c>
      <c r="D131" t="s">
        <v>277</v>
      </c>
      <c r="E131">
        <v>16.7</v>
      </c>
      <c r="F131" s="4">
        <f t="shared" ref="F131:F194" si="4">_xlfn.RANK.AVG(E131,E$2:E$266,1)/COUNT(E$2:E$266)</f>
        <v>0.90566037735849059</v>
      </c>
      <c r="G131">
        <f t="shared" ref="G131:G194" si="5">FLOOR((F131+0.1999999999)/0.2,1)</f>
        <v>5</v>
      </c>
    </row>
    <row r="132" spans="1:7" x14ac:dyDescent="0.25">
      <c r="A132" t="s">
        <v>595</v>
      </c>
      <c r="B132" t="s">
        <v>282</v>
      </c>
      <c r="C132" t="s">
        <v>270</v>
      </c>
      <c r="D132" t="s">
        <v>283</v>
      </c>
      <c r="E132">
        <v>13.3</v>
      </c>
      <c r="F132" s="4">
        <f t="shared" si="4"/>
        <v>0.50754716981132075</v>
      </c>
      <c r="G132">
        <f t="shared" si="5"/>
        <v>3</v>
      </c>
    </row>
    <row r="133" spans="1:7" x14ac:dyDescent="0.25">
      <c r="A133" t="s">
        <v>595</v>
      </c>
      <c r="B133" t="s">
        <v>290</v>
      </c>
      <c r="C133" t="s">
        <v>270</v>
      </c>
      <c r="D133" t="s">
        <v>291</v>
      </c>
      <c r="E133">
        <v>15.3</v>
      </c>
      <c r="F133" s="4">
        <f t="shared" si="4"/>
        <v>0.78679245283018873</v>
      </c>
      <c r="G133">
        <f t="shared" si="5"/>
        <v>4</v>
      </c>
    </row>
    <row r="134" spans="1:7" x14ac:dyDescent="0.25">
      <c r="A134" t="s">
        <v>595</v>
      </c>
      <c r="B134" t="s">
        <v>278</v>
      </c>
      <c r="C134" t="s">
        <v>270</v>
      </c>
      <c r="D134" t="s">
        <v>279</v>
      </c>
      <c r="E134">
        <v>13.1</v>
      </c>
      <c r="F134" s="4">
        <f t="shared" si="4"/>
        <v>0.45471698113207548</v>
      </c>
      <c r="G134">
        <f t="shared" si="5"/>
        <v>3</v>
      </c>
    </row>
    <row r="135" spans="1:7" x14ac:dyDescent="0.25">
      <c r="A135" t="s">
        <v>595</v>
      </c>
      <c r="B135" t="s">
        <v>280</v>
      </c>
      <c r="C135" t="s">
        <v>270</v>
      </c>
      <c r="D135" t="s">
        <v>281</v>
      </c>
      <c r="E135">
        <v>11.2</v>
      </c>
      <c r="F135" s="4">
        <f t="shared" si="4"/>
        <v>0.21509433962264152</v>
      </c>
      <c r="G135">
        <f t="shared" si="5"/>
        <v>2</v>
      </c>
    </row>
    <row r="136" spans="1:7" x14ac:dyDescent="0.25">
      <c r="A136" t="s">
        <v>595</v>
      </c>
      <c r="B136" t="s">
        <v>284</v>
      </c>
      <c r="C136" t="s">
        <v>270</v>
      </c>
      <c r="D136" t="s">
        <v>285</v>
      </c>
      <c r="E136">
        <v>14.6</v>
      </c>
      <c r="F136" s="4">
        <f t="shared" si="4"/>
        <v>0.71509433962264146</v>
      </c>
      <c r="G136">
        <f t="shared" si="5"/>
        <v>4</v>
      </c>
    </row>
    <row r="137" spans="1:7" x14ac:dyDescent="0.25">
      <c r="A137" t="s">
        <v>595</v>
      </c>
      <c r="B137" t="s">
        <v>286</v>
      </c>
      <c r="C137" t="s">
        <v>270</v>
      </c>
      <c r="D137" t="s">
        <v>287</v>
      </c>
      <c r="E137">
        <v>11.7</v>
      </c>
      <c r="F137" s="4">
        <f t="shared" si="4"/>
        <v>0.26981132075471698</v>
      </c>
      <c r="G137">
        <f t="shared" si="5"/>
        <v>2</v>
      </c>
    </row>
    <row r="138" spans="1:7" x14ac:dyDescent="0.25">
      <c r="A138" t="s">
        <v>595</v>
      </c>
      <c r="B138" t="s">
        <v>288</v>
      </c>
      <c r="C138" t="s">
        <v>270</v>
      </c>
      <c r="D138" t="s">
        <v>289</v>
      </c>
      <c r="E138">
        <v>14.8</v>
      </c>
      <c r="F138" s="4">
        <f t="shared" si="4"/>
        <v>0.74905660377358485</v>
      </c>
      <c r="G138">
        <f t="shared" si="5"/>
        <v>4</v>
      </c>
    </row>
    <row r="139" spans="1:7" x14ac:dyDescent="0.25">
      <c r="A139" t="s">
        <v>595</v>
      </c>
      <c r="B139" t="s">
        <v>292</v>
      </c>
      <c r="C139" t="s">
        <v>293</v>
      </c>
      <c r="D139" t="s">
        <v>294</v>
      </c>
      <c r="E139">
        <v>13.3</v>
      </c>
      <c r="F139" s="4">
        <f t="shared" si="4"/>
        <v>0.50754716981132075</v>
      </c>
      <c r="G139">
        <f t="shared" si="5"/>
        <v>3</v>
      </c>
    </row>
    <row r="140" spans="1:7" x14ac:dyDescent="0.25">
      <c r="A140" t="s">
        <v>595</v>
      </c>
      <c r="B140" t="s">
        <v>295</v>
      </c>
      <c r="C140" t="s">
        <v>293</v>
      </c>
      <c r="D140" t="s">
        <v>296</v>
      </c>
      <c r="E140">
        <v>14.1</v>
      </c>
      <c r="F140" s="4">
        <f t="shared" si="4"/>
        <v>0.63584905660377355</v>
      </c>
      <c r="G140">
        <f t="shared" si="5"/>
        <v>4</v>
      </c>
    </row>
    <row r="141" spans="1:7" x14ac:dyDescent="0.25">
      <c r="A141" t="s">
        <v>595</v>
      </c>
      <c r="B141" t="s">
        <v>297</v>
      </c>
      <c r="C141" t="s">
        <v>293</v>
      </c>
      <c r="D141" t="s">
        <v>298</v>
      </c>
      <c r="E141">
        <v>12.8</v>
      </c>
      <c r="F141" s="4">
        <f t="shared" si="4"/>
        <v>0.41509433962264153</v>
      </c>
      <c r="G141">
        <f t="shared" si="5"/>
        <v>3</v>
      </c>
    </row>
    <row r="142" spans="1:7" x14ac:dyDescent="0.25">
      <c r="A142" t="s">
        <v>595</v>
      </c>
      <c r="B142" t="s">
        <v>299</v>
      </c>
      <c r="C142" t="s">
        <v>293</v>
      </c>
      <c r="D142" t="s">
        <v>300</v>
      </c>
      <c r="E142">
        <v>12.7</v>
      </c>
      <c r="F142" s="4">
        <f t="shared" si="4"/>
        <v>0.40188679245283021</v>
      </c>
      <c r="G142">
        <f t="shared" si="5"/>
        <v>3</v>
      </c>
    </row>
    <row r="143" spans="1:7" x14ac:dyDescent="0.25">
      <c r="A143" t="s">
        <v>595</v>
      </c>
      <c r="B143" t="s">
        <v>301</v>
      </c>
      <c r="C143" t="s">
        <v>293</v>
      </c>
      <c r="D143" t="s">
        <v>302</v>
      </c>
      <c r="E143">
        <v>14.1</v>
      </c>
      <c r="F143" s="4">
        <f t="shared" si="4"/>
        <v>0.63584905660377355</v>
      </c>
      <c r="G143">
        <f t="shared" si="5"/>
        <v>4</v>
      </c>
    </row>
    <row r="144" spans="1:7" x14ac:dyDescent="0.25">
      <c r="A144" t="s">
        <v>595</v>
      </c>
      <c r="B144" t="s">
        <v>303</v>
      </c>
      <c r="C144" t="s">
        <v>293</v>
      </c>
      <c r="D144" t="s">
        <v>304</v>
      </c>
      <c r="E144">
        <v>13.2</v>
      </c>
      <c r="F144" s="4">
        <f t="shared" si="4"/>
        <v>0.47924528301886793</v>
      </c>
      <c r="G144">
        <f t="shared" si="5"/>
        <v>3</v>
      </c>
    </row>
    <row r="145" spans="1:7" x14ac:dyDescent="0.25">
      <c r="A145" t="s">
        <v>595</v>
      </c>
      <c r="B145" t="s">
        <v>305</v>
      </c>
      <c r="C145" t="s">
        <v>293</v>
      </c>
      <c r="D145" t="s">
        <v>306</v>
      </c>
      <c r="E145">
        <v>11.9</v>
      </c>
      <c r="F145" s="4">
        <f t="shared" si="4"/>
        <v>0.29433962264150942</v>
      </c>
      <c r="G145">
        <f t="shared" si="5"/>
        <v>2</v>
      </c>
    </row>
    <row r="146" spans="1:7" x14ac:dyDescent="0.25">
      <c r="A146" t="s">
        <v>595</v>
      </c>
      <c r="B146" t="s">
        <v>307</v>
      </c>
      <c r="C146" t="s">
        <v>308</v>
      </c>
      <c r="D146" t="s">
        <v>309</v>
      </c>
      <c r="E146">
        <v>10.1</v>
      </c>
      <c r="F146" s="4">
        <f t="shared" si="4"/>
        <v>0.13018867924528302</v>
      </c>
      <c r="G146">
        <f t="shared" si="5"/>
        <v>1</v>
      </c>
    </row>
    <row r="147" spans="1:7" x14ac:dyDescent="0.25">
      <c r="A147" t="s">
        <v>595</v>
      </c>
      <c r="B147" t="s">
        <v>310</v>
      </c>
      <c r="C147" t="s">
        <v>308</v>
      </c>
      <c r="D147" t="s">
        <v>311</v>
      </c>
      <c r="E147">
        <v>13.9</v>
      </c>
      <c r="F147" s="4">
        <f t="shared" si="4"/>
        <v>0.60377358490566035</v>
      </c>
      <c r="G147">
        <f t="shared" si="5"/>
        <v>4</v>
      </c>
    </row>
    <row r="148" spans="1:7" x14ac:dyDescent="0.25">
      <c r="A148" t="s">
        <v>595</v>
      </c>
      <c r="B148" t="s">
        <v>312</v>
      </c>
      <c r="C148" t="s">
        <v>308</v>
      </c>
      <c r="D148" t="s">
        <v>313</v>
      </c>
      <c r="E148">
        <v>13.6</v>
      </c>
      <c r="F148" s="4">
        <f t="shared" si="4"/>
        <v>0.56603773584905659</v>
      </c>
      <c r="G148">
        <f t="shared" si="5"/>
        <v>3</v>
      </c>
    </row>
    <row r="149" spans="1:7" x14ac:dyDescent="0.25">
      <c r="A149" t="s">
        <v>595</v>
      </c>
      <c r="B149" t="s">
        <v>314</v>
      </c>
      <c r="C149" t="s">
        <v>308</v>
      </c>
      <c r="D149" t="s">
        <v>315</v>
      </c>
      <c r="E149">
        <v>11.1</v>
      </c>
      <c r="F149" s="4">
        <f t="shared" si="4"/>
        <v>0.2</v>
      </c>
      <c r="G149">
        <f t="shared" si="5"/>
        <v>1</v>
      </c>
    </row>
    <row r="150" spans="1:7" x14ac:dyDescent="0.25">
      <c r="A150" t="s">
        <v>595</v>
      </c>
      <c r="B150" t="s">
        <v>316</v>
      </c>
      <c r="C150" t="s">
        <v>308</v>
      </c>
      <c r="D150" t="s">
        <v>317</v>
      </c>
      <c r="E150">
        <v>6.8</v>
      </c>
      <c r="F150" s="4">
        <f t="shared" si="4"/>
        <v>4.1509433962264149E-2</v>
      </c>
      <c r="G150">
        <f t="shared" si="5"/>
        <v>1</v>
      </c>
    </row>
    <row r="151" spans="1:7" x14ac:dyDescent="0.25">
      <c r="A151" t="s">
        <v>595</v>
      </c>
      <c r="B151" t="s">
        <v>318</v>
      </c>
      <c r="C151" t="s">
        <v>308</v>
      </c>
      <c r="D151" t="s">
        <v>319</v>
      </c>
      <c r="E151">
        <v>13.3</v>
      </c>
      <c r="F151" s="4">
        <f t="shared" si="4"/>
        <v>0.50754716981132075</v>
      </c>
      <c r="G151">
        <f t="shared" si="5"/>
        <v>3</v>
      </c>
    </row>
    <row r="152" spans="1:7" x14ac:dyDescent="0.25">
      <c r="A152" t="s">
        <v>595</v>
      </c>
      <c r="B152" t="s">
        <v>320</v>
      </c>
      <c r="C152" t="s">
        <v>308</v>
      </c>
      <c r="D152" t="s">
        <v>321</v>
      </c>
      <c r="E152">
        <v>12</v>
      </c>
      <c r="F152" s="4">
        <f t="shared" si="4"/>
        <v>0.31509433962264149</v>
      </c>
      <c r="G152">
        <f t="shared" si="5"/>
        <v>2</v>
      </c>
    </row>
    <row r="153" spans="1:7" x14ac:dyDescent="0.25">
      <c r="A153" t="s">
        <v>595</v>
      </c>
      <c r="B153" t="s">
        <v>322</v>
      </c>
      <c r="C153" t="s">
        <v>308</v>
      </c>
      <c r="D153" t="s">
        <v>323</v>
      </c>
      <c r="E153">
        <v>9.6999999999999993</v>
      </c>
      <c r="F153" s="4">
        <f t="shared" si="4"/>
        <v>0.11132075471698114</v>
      </c>
      <c r="G153">
        <f t="shared" si="5"/>
        <v>1</v>
      </c>
    </row>
    <row r="154" spans="1:7" x14ac:dyDescent="0.25">
      <c r="A154" t="s">
        <v>595</v>
      </c>
      <c r="B154" t="s">
        <v>357</v>
      </c>
      <c r="C154" t="s">
        <v>325</v>
      </c>
      <c r="D154" t="s">
        <v>358</v>
      </c>
      <c r="E154">
        <v>14.4</v>
      </c>
      <c r="F154" s="4">
        <f t="shared" si="4"/>
        <v>0.68301886792452826</v>
      </c>
      <c r="G154">
        <f t="shared" si="5"/>
        <v>4</v>
      </c>
    </row>
    <row r="155" spans="1:7" x14ac:dyDescent="0.25">
      <c r="A155" t="s">
        <v>595</v>
      </c>
      <c r="B155" t="s">
        <v>324</v>
      </c>
      <c r="C155" t="s">
        <v>325</v>
      </c>
      <c r="D155" t="s">
        <v>326</v>
      </c>
      <c r="E155">
        <v>13.4</v>
      </c>
      <c r="F155" s="4">
        <f t="shared" si="4"/>
        <v>0.53396226415094339</v>
      </c>
      <c r="G155">
        <f t="shared" si="5"/>
        <v>3</v>
      </c>
    </row>
    <row r="156" spans="1:7" x14ac:dyDescent="0.25">
      <c r="A156" t="s">
        <v>595</v>
      </c>
      <c r="B156" t="s">
        <v>327</v>
      </c>
      <c r="C156" t="s">
        <v>325</v>
      </c>
      <c r="D156" t="s">
        <v>328</v>
      </c>
      <c r="E156">
        <v>15.9</v>
      </c>
      <c r="F156" s="4">
        <f t="shared" si="4"/>
        <v>0.84716981132075475</v>
      </c>
      <c r="G156">
        <f t="shared" si="5"/>
        <v>5</v>
      </c>
    </row>
    <row r="157" spans="1:7" x14ac:dyDescent="0.25">
      <c r="A157" t="s">
        <v>595</v>
      </c>
      <c r="B157" t="s">
        <v>329</v>
      </c>
      <c r="C157" t="s">
        <v>325</v>
      </c>
      <c r="D157" t="s">
        <v>330</v>
      </c>
      <c r="E157">
        <v>9.1</v>
      </c>
      <c r="F157" s="4">
        <f t="shared" si="4"/>
        <v>8.3018867924528297E-2</v>
      </c>
      <c r="G157">
        <f t="shared" si="5"/>
        <v>1</v>
      </c>
    </row>
    <row r="158" spans="1:7" x14ac:dyDescent="0.25">
      <c r="A158" t="s">
        <v>595</v>
      </c>
      <c r="B158" t="s">
        <v>331</v>
      </c>
      <c r="C158" t="s">
        <v>325</v>
      </c>
      <c r="D158" t="s">
        <v>332</v>
      </c>
      <c r="E158">
        <v>11.1</v>
      </c>
      <c r="F158" s="4">
        <f t="shared" si="4"/>
        <v>0.2</v>
      </c>
      <c r="G158">
        <f t="shared" si="5"/>
        <v>1</v>
      </c>
    </row>
    <row r="159" spans="1:7" x14ac:dyDescent="0.25">
      <c r="A159" t="s">
        <v>595</v>
      </c>
      <c r="B159" t="s">
        <v>367</v>
      </c>
      <c r="C159" t="s">
        <v>325</v>
      </c>
      <c r="D159" t="s">
        <v>368</v>
      </c>
      <c r="E159">
        <v>18.399999999999999</v>
      </c>
      <c r="F159" s="4">
        <f t="shared" si="4"/>
        <v>0.96226415094339623</v>
      </c>
      <c r="G159">
        <f t="shared" si="5"/>
        <v>5</v>
      </c>
    </row>
    <row r="160" spans="1:7" x14ac:dyDescent="0.25">
      <c r="A160" t="s">
        <v>595</v>
      </c>
      <c r="B160" t="s">
        <v>333</v>
      </c>
      <c r="C160" t="s">
        <v>325</v>
      </c>
      <c r="D160" t="s">
        <v>334</v>
      </c>
      <c r="E160">
        <v>9.1999999999999993</v>
      </c>
      <c r="F160" s="4">
        <f t="shared" si="4"/>
        <v>9.056603773584905E-2</v>
      </c>
      <c r="G160">
        <f t="shared" si="5"/>
        <v>1</v>
      </c>
    </row>
    <row r="161" spans="1:7" x14ac:dyDescent="0.25">
      <c r="A161" t="s">
        <v>595</v>
      </c>
      <c r="B161" t="s">
        <v>335</v>
      </c>
      <c r="C161" t="s">
        <v>325</v>
      </c>
      <c r="D161" t="s">
        <v>336</v>
      </c>
      <c r="E161">
        <v>13</v>
      </c>
      <c r="F161" s="4">
        <f t="shared" si="4"/>
        <v>0.43962264150943398</v>
      </c>
      <c r="G161">
        <f t="shared" si="5"/>
        <v>3</v>
      </c>
    </row>
    <row r="162" spans="1:7" x14ac:dyDescent="0.25">
      <c r="A162" t="s">
        <v>595</v>
      </c>
      <c r="B162" t="s">
        <v>337</v>
      </c>
      <c r="C162" t="s">
        <v>325</v>
      </c>
      <c r="D162" t="s">
        <v>338</v>
      </c>
      <c r="E162">
        <v>13.8</v>
      </c>
      <c r="F162" s="4">
        <f t="shared" si="4"/>
        <v>0.59433962264150941</v>
      </c>
      <c r="G162">
        <f t="shared" si="5"/>
        <v>3</v>
      </c>
    </row>
    <row r="163" spans="1:7" x14ac:dyDescent="0.25">
      <c r="A163" t="s">
        <v>595</v>
      </c>
      <c r="B163" t="s">
        <v>355</v>
      </c>
      <c r="C163" t="s">
        <v>325</v>
      </c>
      <c r="D163" t="s">
        <v>356</v>
      </c>
      <c r="E163">
        <v>13.1</v>
      </c>
      <c r="F163" s="4">
        <f t="shared" si="4"/>
        <v>0.45471698113207548</v>
      </c>
      <c r="G163">
        <f t="shared" si="5"/>
        <v>3</v>
      </c>
    </row>
    <row r="164" spans="1:7" x14ac:dyDescent="0.25">
      <c r="A164" t="s">
        <v>595</v>
      </c>
      <c r="B164" t="s">
        <v>339</v>
      </c>
      <c r="C164" t="s">
        <v>325</v>
      </c>
      <c r="D164" t="s">
        <v>340</v>
      </c>
      <c r="E164">
        <v>18.7</v>
      </c>
      <c r="F164" s="4">
        <f t="shared" si="4"/>
        <v>0.97169811320754718</v>
      </c>
      <c r="G164">
        <f t="shared" si="5"/>
        <v>5</v>
      </c>
    </row>
    <row r="165" spans="1:7" x14ac:dyDescent="0.25">
      <c r="A165" t="s">
        <v>595</v>
      </c>
      <c r="B165" t="s">
        <v>341</v>
      </c>
      <c r="C165" t="s">
        <v>325</v>
      </c>
      <c r="D165" t="s">
        <v>342</v>
      </c>
      <c r="E165">
        <v>9.6</v>
      </c>
      <c r="F165" s="4">
        <f t="shared" si="4"/>
        <v>0.10566037735849057</v>
      </c>
      <c r="G165">
        <f t="shared" si="5"/>
        <v>1</v>
      </c>
    </row>
    <row r="166" spans="1:7" x14ac:dyDescent="0.25">
      <c r="A166" t="s">
        <v>595</v>
      </c>
      <c r="B166" t="s">
        <v>343</v>
      </c>
      <c r="C166" t="s">
        <v>325</v>
      </c>
      <c r="D166" t="s">
        <v>344</v>
      </c>
      <c r="E166">
        <v>11.6</v>
      </c>
      <c r="F166" s="4">
        <f t="shared" si="4"/>
        <v>0.26037735849056604</v>
      </c>
      <c r="G166">
        <f t="shared" si="5"/>
        <v>2</v>
      </c>
    </row>
    <row r="167" spans="1:7" x14ac:dyDescent="0.25">
      <c r="A167" t="s">
        <v>595</v>
      </c>
      <c r="B167" t="s">
        <v>345</v>
      </c>
      <c r="C167" t="s">
        <v>325</v>
      </c>
      <c r="D167" t="s">
        <v>346</v>
      </c>
      <c r="E167">
        <v>11.4</v>
      </c>
      <c r="F167" s="4">
        <f t="shared" si="4"/>
        <v>0.23773584905660378</v>
      </c>
      <c r="G167">
        <f t="shared" si="5"/>
        <v>2</v>
      </c>
    </row>
    <row r="168" spans="1:7" x14ac:dyDescent="0.25">
      <c r="A168" t="s">
        <v>595</v>
      </c>
      <c r="B168" t="s">
        <v>361</v>
      </c>
      <c r="C168" t="s">
        <v>325</v>
      </c>
      <c r="D168" t="s">
        <v>362</v>
      </c>
      <c r="E168">
        <v>10.8</v>
      </c>
      <c r="F168" s="4">
        <f t="shared" si="4"/>
        <v>0.17924528301886791</v>
      </c>
      <c r="G168">
        <f t="shared" si="5"/>
        <v>1</v>
      </c>
    </row>
    <row r="169" spans="1:7" x14ac:dyDescent="0.25">
      <c r="A169" t="s">
        <v>595</v>
      </c>
      <c r="B169" t="s">
        <v>359</v>
      </c>
      <c r="C169" t="s">
        <v>325</v>
      </c>
      <c r="D169" t="s">
        <v>360</v>
      </c>
      <c r="E169">
        <v>13.1</v>
      </c>
      <c r="F169" s="4">
        <f t="shared" si="4"/>
        <v>0.45471698113207548</v>
      </c>
      <c r="G169">
        <f t="shared" si="5"/>
        <v>3</v>
      </c>
    </row>
    <row r="170" spans="1:7" x14ac:dyDescent="0.25">
      <c r="A170" t="s">
        <v>595</v>
      </c>
      <c r="B170" t="s">
        <v>347</v>
      </c>
      <c r="C170" t="s">
        <v>325</v>
      </c>
      <c r="D170" t="s">
        <v>348</v>
      </c>
      <c r="E170">
        <v>17</v>
      </c>
      <c r="F170" s="4">
        <f t="shared" si="4"/>
        <v>0.91698113207547172</v>
      </c>
      <c r="G170">
        <f t="shared" si="5"/>
        <v>5</v>
      </c>
    </row>
    <row r="171" spans="1:7" x14ac:dyDescent="0.25">
      <c r="A171" t="s">
        <v>595</v>
      </c>
      <c r="B171" t="s">
        <v>349</v>
      </c>
      <c r="C171" t="s">
        <v>325</v>
      </c>
      <c r="D171" t="s">
        <v>350</v>
      </c>
      <c r="E171">
        <v>14.5</v>
      </c>
      <c r="F171" s="4">
        <f t="shared" si="4"/>
        <v>0.69811320754716977</v>
      </c>
      <c r="G171">
        <f t="shared" si="5"/>
        <v>4</v>
      </c>
    </row>
    <row r="172" spans="1:7" x14ac:dyDescent="0.25">
      <c r="A172" t="s">
        <v>595</v>
      </c>
      <c r="B172" t="s">
        <v>351</v>
      </c>
      <c r="C172" t="s">
        <v>325</v>
      </c>
      <c r="D172" t="s">
        <v>352</v>
      </c>
      <c r="E172">
        <v>9.5</v>
      </c>
      <c r="F172" s="4">
        <f t="shared" si="4"/>
        <v>0.1</v>
      </c>
      <c r="G172">
        <f t="shared" si="5"/>
        <v>1</v>
      </c>
    </row>
    <row r="173" spans="1:7" x14ac:dyDescent="0.25">
      <c r="A173" t="s">
        <v>595</v>
      </c>
      <c r="B173" t="s">
        <v>353</v>
      </c>
      <c r="C173" t="s">
        <v>325</v>
      </c>
      <c r="D173" t="s">
        <v>354</v>
      </c>
      <c r="E173">
        <v>11.5</v>
      </c>
      <c r="F173" s="4">
        <f t="shared" si="4"/>
        <v>0.24905660377358491</v>
      </c>
      <c r="G173">
        <f t="shared" si="5"/>
        <v>2</v>
      </c>
    </row>
    <row r="174" spans="1:7" x14ac:dyDescent="0.25">
      <c r="A174" t="s">
        <v>595</v>
      </c>
      <c r="B174" t="s">
        <v>363</v>
      </c>
      <c r="C174" t="s">
        <v>325</v>
      </c>
      <c r="D174" t="s">
        <v>364</v>
      </c>
      <c r="E174">
        <v>12.4</v>
      </c>
      <c r="F174" s="4">
        <f t="shared" si="4"/>
        <v>0.35094339622641507</v>
      </c>
      <c r="G174">
        <f t="shared" si="5"/>
        <v>2</v>
      </c>
    </row>
    <row r="175" spans="1:7" x14ac:dyDescent="0.25">
      <c r="A175" t="s">
        <v>595</v>
      </c>
      <c r="B175" t="s">
        <v>365</v>
      </c>
      <c r="C175" t="s">
        <v>325</v>
      </c>
      <c r="D175" t="s">
        <v>366</v>
      </c>
      <c r="E175">
        <v>12.7</v>
      </c>
      <c r="F175" s="4">
        <f t="shared" si="4"/>
        <v>0.40188679245283021</v>
      </c>
      <c r="G175">
        <f t="shared" si="5"/>
        <v>3</v>
      </c>
    </row>
    <row r="176" spans="1:7" x14ac:dyDescent="0.25">
      <c r="A176" t="s">
        <v>595</v>
      </c>
      <c r="B176" t="s">
        <v>384</v>
      </c>
      <c r="C176" t="s">
        <v>370</v>
      </c>
      <c r="D176" t="s">
        <v>385</v>
      </c>
      <c r="E176">
        <v>12.2</v>
      </c>
      <c r="F176" s="4">
        <f t="shared" si="4"/>
        <v>0.33207547169811319</v>
      </c>
      <c r="G176">
        <f t="shared" si="5"/>
        <v>2</v>
      </c>
    </row>
    <row r="177" spans="1:7" x14ac:dyDescent="0.25">
      <c r="A177" t="s">
        <v>595</v>
      </c>
      <c r="B177" t="s">
        <v>369</v>
      </c>
      <c r="C177" t="s">
        <v>370</v>
      </c>
      <c r="D177" t="s">
        <v>371</v>
      </c>
      <c r="E177">
        <v>11.9</v>
      </c>
      <c r="F177" s="4">
        <f t="shared" si="4"/>
        <v>0.29433962264150942</v>
      </c>
      <c r="G177">
        <f t="shared" si="5"/>
        <v>2</v>
      </c>
    </row>
    <row r="178" spans="1:7" x14ac:dyDescent="0.25">
      <c r="A178" t="s">
        <v>595</v>
      </c>
      <c r="B178" t="s">
        <v>372</v>
      </c>
      <c r="C178" t="s">
        <v>370</v>
      </c>
      <c r="D178" t="s">
        <v>373</v>
      </c>
      <c r="E178">
        <v>14.3</v>
      </c>
      <c r="F178" s="4">
        <f t="shared" si="4"/>
        <v>0.66415094339622638</v>
      </c>
      <c r="G178">
        <f t="shared" si="5"/>
        <v>4</v>
      </c>
    </row>
    <row r="179" spans="1:7" x14ac:dyDescent="0.25">
      <c r="A179" t="s">
        <v>595</v>
      </c>
      <c r="B179" t="s">
        <v>376</v>
      </c>
      <c r="C179" t="s">
        <v>370</v>
      </c>
      <c r="D179" t="s">
        <v>377</v>
      </c>
      <c r="E179">
        <v>13.6</v>
      </c>
      <c r="F179" s="4">
        <f t="shared" si="4"/>
        <v>0.56603773584905659</v>
      </c>
      <c r="G179">
        <f t="shared" si="5"/>
        <v>3</v>
      </c>
    </row>
    <row r="180" spans="1:7" x14ac:dyDescent="0.25">
      <c r="A180" t="s">
        <v>595</v>
      </c>
      <c r="B180" t="s">
        <v>378</v>
      </c>
      <c r="C180" t="s">
        <v>370</v>
      </c>
      <c r="D180" t="s">
        <v>379</v>
      </c>
      <c r="E180">
        <v>14</v>
      </c>
      <c r="F180" s="4">
        <f t="shared" si="4"/>
        <v>0.61509433962264148</v>
      </c>
      <c r="G180">
        <f t="shared" si="5"/>
        <v>4</v>
      </c>
    </row>
    <row r="181" spans="1:7" x14ac:dyDescent="0.25">
      <c r="A181" t="s">
        <v>595</v>
      </c>
      <c r="B181" t="s">
        <v>380</v>
      </c>
      <c r="C181" t="s">
        <v>370</v>
      </c>
      <c r="D181" t="s">
        <v>381</v>
      </c>
      <c r="E181">
        <v>17.7</v>
      </c>
      <c r="F181" s="4">
        <f t="shared" si="4"/>
        <v>0.95094339622641511</v>
      </c>
      <c r="G181">
        <f t="shared" si="5"/>
        <v>5</v>
      </c>
    </row>
    <row r="182" spans="1:7" x14ac:dyDescent="0.25">
      <c r="A182" t="s">
        <v>595</v>
      </c>
      <c r="B182" t="s">
        <v>382</v>
      </c>
      <c r="C182" t="s">
        <v>370</v>
      </c>
      <c r="D182" t="s">
        <v>383</v>
      </c>
      <c r="E182">
        <v>14.9</v>
      </c>
      <c r="F182" s="4">
        <f t="shared" si="4"/>
        <v>0.76226415094339628</v>
      </c>
      <c r="G182">
        <f t="shared" si="5"/>
        <v>4</v>
      </c>
    </row>
    <row r="183" spans="1:7" x14ac:dyDescent="0.25">
      <c r="A183" t="s">
        <v>595</v>
      </c>
      <c r="B183" t="s">
        <v>386</v>
      </c>
      <c r="C183" t="s">
        <v>370</v>
      </c>
      <c r="D183" t="s">
        <v>387</v>
      </c>
      <c r="E183">
        <v>12.6</v>
      </c>
      <c r="F183" s="4">
        <f t="shared" si="4"/>
        <v>0.37924528301886795</v>
      </c>
      <c r="G183">
        <f t="shared" si="5"/>
        <v>2</v>
      </c>
    </row>
    <row r="184" spans="1:7" x14ac:dyDescent="0.25">
      <c r="A184" t="s">
        <v>595</v>
      </c>
      <c r="B184" t="s">
        <v>374</v>
      </c>
      <c r="C184" t="s">
        <v>370</v>
      </c>
      <c r="D184" t="s">
        <v>375</v>
      </c>
      <c r="E184">
        <v>8.8000000000000007</v>
      </c>
      <c r="F184" s="4">
        <f t="shared" si="4"/>
        <v>6.4150943396226415E-2</v>
      </c>
      <c r="G184">
        <f t="shared" si="5"/>
        <v>1</v>
      </c>
    </row>
    <row r="185" spans="1:7" x14ac:dyDescent="0.25">
      <c r="A185" t="s">
        <v>595</v>
      </c>
      <c r="B185" t="s">
        <v>388</v>
      </c>
      <c r="C185" t="s">
        <v>370</v>
      </c>
      <c r="D185" t="s">
        <v>389</v>
      </c>
      <c r="E185">
        <v>14.1</v>
      </c>
      <c r="F185" s="4">
        <f t="shared" si="4"/>
        <v>0.63584905660377355</v>
      </c>
      <c r="G185">
        <f t="shared" si="5"/>
        <v>4</v>
      </c>
    </row>
    <row r="186" spans="1:7" x14ac:dyDescent="0.25">
      <c r="A186" t="s">
        <v>595</v>
      </c>
      <c r="B186" t="s">
        <v>390</v>
      </c>
      <c r="C186" t="s">
        <v>391</v>
      </c>
      <c r="D186" t="s">
        <v>392</v>
      </c>
      <c r="E186">
        <v>10.3</v>
      </c>
      <c r="F186" s="4">
        <f t="shared" si="4"/>
        <v>0.14528301886792452</v>
      </c>
      <c r="G186">
        <f t="shared" si="5"/>
        <v>1</v>
      </c>
    </row>
    <row r="187" spans="1:7" x14ac:dyDescent="0.25">
      <c r="A187" t="s">
        <v>595</v>
      </c>
      <c r="B187" t="s">
        <v>393</v>
      </c>
      <c r="C187" t="s">
        <v>391</v>
      </c>
      <c r="D187" t="s">
        <v>394</v>
      </c>
      <c r="E187">
        <v>13.7</v>
      </c>
      <c r="F187" s="4">
        <f t="shared" si="4"/>
        <v>0.5811320754716981</v>
      </c>
      <c r="G187">
        <f t="shared" si="5"/>
        <v>3</v>
      </c>
    </row>
    <row r="188" spans="1:7" x14ac:dyDescent="0.25">
      <c r="A188" t="s">
        <v>595</v>
      </c>
      <c r="B188" t="s">
        <v>395</v>
      </c>
      <c r="C188" t="s">
        <v>391</v>
      </c>
      <c r="D188" t="s">
        <v>396</v>
      </c>
      <c r="E188">
        <v>16</v>
      </c>
      <c r="F188" s="4">
        <f t="shared" si="4"/>
        <v>0.85849056603773588</v>
      </c>
      <c r="G188">
        <f t="shared" si="5"/>
        <v>5</v>
      </c>
    </row>
    <row r="189" spans="1:7" x14ac:dyDescent="0.25">
      <c r="A189" t="s">
        <v>595</v>
      </c>
      <c r="B189" t="s">
        <v>397</v>
      </c>
      <c r="C189" t="s">
        <v>391</v>
      </c>
      <c r="D189" t="s">
        <v>398</v>
      </c>
      <c r="E189">
        <v>23.1</v>
      </c>
      <c r="F189" s="4">
        <f t="shared" si="4"/>
        <v>0.99622641509433962</v>
      </c>
      <c r="G189">
        <f t="shared" si="5"/>
        <v>5</v>
      </c>
    </row>
    <row r="190" spans="1:7" x14ac:dyDescent="0.25">
      <c r="A190" t="s">
        <v>595</v>
      </c>
      <c r="B190" t="s">
        <v>399</v>
      </c>
      <c r="C190" t="s">
        <v>391</v>
      </c>
      <c r="D190" t="s">
        <v>400</v>
      </c>
      <c r="E190">
        <v>11.9</v>
      </c>
      <c r="F190" s="4">
        <f t="shared" si="4"/>
        <v>0.29433962264150942</v>
      </c>
      <c r="G190">
        <f t="shared" si="5"/>
        <v>2</v>
      </c>
    </row>
    <row r="191" spans="1:7" x14ac:dyDescent="0.25">
      <c r="A191" t="s">
        <v>595</v>
      </c>
      <c r="B191" t="s">
        <v>401</v>
      </c>
      <c r="C191" t="s">
        <v>391</v>
      </c>
      <c r="D191" t="s">
        <v>402</v>
      </c>
      <c r="E191">
        <v>12.6</v>
      </c>
      <c r="F191" s="4">
        <f t="shared" si="4"/>
        <v>0.37924528301886795</v>
      </c>
      <c r="G191">
        <f t="shared" si="5"/>
        <v>2</v>
      </c>
    </row>
    <row r="192" spans="1:7" x14ac:dyDescent="0.25">
      <c r="A192" t="s">
        <v>595</v>
      </c>
      <c r="B192" t="s">
        <v>403</v>
      </c>
      <c r="C192" t="s">
        <v>391</v>
      </c>
      <c r="D192" t="s">
        <v>404</v>
      </c>
      <c r="E192">
        <v>12.6</v>
      </c>
      <c r="F192" s="4">
        <f t="shared" si="4"/>
        <v>0.37924528301886795</v>
      </c>
      <c r="G192">
        <f t="shared" si="5"/>
        <v>2</v>
      </c>
    </row>
    <row r="193" spans="1:7" x14ac:dyDescent="0.25">
      <c r="A193" t="s">
        <v>595</v>
      </c>
      <c r="B193" t="s">
        <v>405</v>
      </c>
      <c r="C193" t="s">
        <v>406</v>
      </c>
      <c r="D193" t="s">
        <v>407</v>
      </c>
      <c r="E193">
        <v>17.399999999999999</v>
      </c>
      <c r="F193" s="4">
        <f t="shared" si="4"/>
        <v>0.94339622641509435</v>
      </c>
      <c r="G193">
        <f t="shared" si="5"/>
        <v>5</v>
      </c>
    </row>
    <row r="194" spans="1:7" x14ac:dyDescent="0.25">
      <c r="A194" t="s">
        <v>595</v>
      </c>
      <c r="B194" t="s">
        <v>408</v>
      </c>
      <c r="C194" t="s">
        <v>406</v>
      </c>
      <c r="D194" t="s">
        <v>409</v>
      </c>
      <c r="E194">
        <v>18.2</v>
      </c>
      <c r="F194" s="4">
        <f t="shared" si="4"/>
        <v>0.95471698113207548</v>
      </c>
      <c r="G194">
        <f t="shared" si="5"/>
        <v>5</v>
      </c>
    </row>
    <row r="195" spans="1:7" x14ac:dyDescent="0.25">
      <c r="A195" t="s">
        <v>595</v>
      </c>
      <c r="B195" t="s">
        <v>410</v>
      </c>
      <c r="C195" t="s">
        <v>406</v>
      </c>
      <c r="D195" t="s">
        <v>411</v>
      </c>
      <c r="E195">
        <v>18.3</v>
      </c>
      <c r="F195" s="4">
        <f t="shared" ref="F195:F258" si="6">_xlfn.RANK.AVG(E195,E$2:E$266,1)/COUNT(E$2:E$266)</f>
        <v>0.95849056603773586</v>
      </c>
      <c r="G195">
        <f t="shared" ref="G195:G258" si="7">FLOOR((F195+0.1999999999)/0.2,1)</f>
        <v>5</v>
      </c>
    </row>
    <row r="196" spans="1:7" x14ac:dyDescent="0.25">
      <c r="A196" t="s">
        <v>595</v>
      </c>
      <c r="B196" t="s">
        <v>412</v>
      </c>
      <c r="C196" t="s">
        <v>406</v>
      </c>
      <c r="D196" t="s">
        <v>413</v>
      </c>
      <c r="E196">
        <v>22.7</v>
      </c>
      <c r="F196" s="4">
        <f t="shared" si="6"/>
        <v>0.99245283018867925</v>
      </c>
      <c r="G196">
        <f t="shared" si="7"/>
        <v>5</v>
      </c>
    </row>
    <row r="197" spans="1:7" x14ac:dyDescent="0.25">
      <c r="A197" t="s">
        <v>595</v>
      </c>
      <c r="B197" t="s">
        <v>414</v>
      </c>
      <c r="C197" t="s">
        <v>415</v>
      </c>
      <c r="D197" t="s">
        <v>416</v>
      </c>
      <c r="E197">
        <v>5.8</v>
      </c>
      <c r="F197" s="4">
        <f t="shared" si="6"/>
        <v>1.8867924528301886E-2</v>
      </c>
      <c r="G197">
        <f t="shared" si="7"/>
        <v>1</v>
      </c>
    </row>
    <row r="198" spans="1:7" x14ac:dyDescent="0.25">
      <c r="A198" t="s">
        <v>595</v>
      </c>
      <c r="B198" t="s">
        <v>417</v>
      </c>
      <c r="C198" t="s">
        <v>415</v>
      </c>
      <c r="D198" t="s">
        <v>418</v>
      </c>
      <c r="E198">
        <v>9.5</v>
      </c>
      <c r="F198" s="4">
        <f t="shared" si="6"/>
        <v>0.1</v>
      </c>
      <c r="G198">
        <f t="shared" si="7"/>
        <v>1</v>
      </c>
    </row>
    <row r="199" spans="1:7" x14ac:dyDescent="0.25">
      <c r="A199" t="s">
        <v>595</v>
      </c>
      <c r="B199" t="s">
        <v>419</v>
      </c>
      <c r="C199" t="s">
        <v>415</v>
      </c>
      <c r="D199" t="s">
        <v>420</v>
      </c>
      <c r="E199">
        <v>10.199999999999999</v>
      </c>
      <c r="F199" s="4">
        <f t="shared" si="6"/>
        <v>0.13773584905660377</v>
      </c>
      <c r="G199">
        <f t="shared" si="7"/>
        <v>1</v>
      </c>
    </row>
    <row r="200" spans="1:7" x14ac:dyDescent="0.25">
      <c r="A200" t="s">
        <v>595</v>
      </c>
      <c r="B200" t="s">
        <v>421</v>
      </c>
      <c r="C200" t="s">
        <v>415</v>
      </c>
      <c r="D200" t="s">
        <v>422</v>
      </c>
      <c r="E200">
        <v>11.9</v>
      </c>
      <c r="F200" s="4">
        <f t="shared" si="6"/>
        <v>0.29433962264150942</v>
      </c>
      <c r="G200">
        <f t="shared" si="7"/>
        <v>2</v>
      </c>
    </row>
    <row r="201" spans="1:7" x14ac:dyDescent="0.25">
      <c r="A201" t="s">
        <v>595</v>
      </c>
      <c r="B201" t="s">
        <v>423</v>
      </c>
      <c r="C201" t="s">
        <v>415</v>
      </c>
      <c r="D201" t="s">
        <v>424</v>
      </c>
      <c r="E201">
        <v>11.6</v>
      </c>
      <c r="F201" s="4">
        <f t="shared" si="6"/>
        <v>0.26037735849056604</v>
      </c>
      <c r="G201">
        <f t="shared" si="7"/>
        <v>2</v>
      </c>
    </row>
    <row r="202" spans="1:7" x14ac:dyDescent="0.25">
      <c r="A202" t="s">
        <v>595</v>
      </c>
      <c r="B202" t="s">
        <v>425</v>
      </c>
      <c r="C202" t="s">
        <v>415</v>
      </c>
      <c r="D202" t="s">
        <v>426</v>
      </c>
      <c r="E202">
        <v>12.3</v>
      </c>
      <c r="F202" s="4">
        <f t="shared" si="6"/>
        <v>0.34150943396226413</v>
      </c>
      <c r="G202">
        <f t="shared" si="7"/>
        <v>2</v>
      </c>
    </row>
    <row r="203" spans="1:7" x14ac:dyDescent="0.25">
      <c r="A203" t="s">
        <v>595</v>
      </c>
      <c r="B203" t="s">
        <v>427</v>
      </c>
      <c r="C203" t="s">
        <v>415</v>
      </c>
      <c r="D203" t="s">
        <v>428</v>
      </c>
      <c r="E203">
        <v>9.4</v>
      </c>
      <c r="F203" s="4">
        <f t="shared" si="6"/>
        <v>9.4339622641509441E-2</v>
      </c>
      <c r="G203">
        <f t="shared" si="7"/>
        <v>1</v>
      </c>
    </row>
    <row r="204" spans="1:7" x14ac:dyDescent="0.25">
      <c r="A204" t="s">
        <v>595</v>
      </c>
      <c r="B204" t="s">
        <v>429</v>
      </c>
      <c r="C204" t="s">
        <v>415</v>
      </c>
      <c r="D204" t="s">
        <v>430</v>
      </c>
      <c r="E204">
        <v>14.4</v>
      </c>
      <c r="F204" s="4">
        <f t="shared" si="6"/>
        <v>0.68301886792452826</v>
      </c>
      <c r="G204">
        <f t="shared" si="7"/>
        <v>4</v>
      </c>
    </row>
    <row r="205" spans="1:7" x14ac:dyDescent="0.25">
      <c r="A205" t="s">
        <v>595</v>
      </c>
      <c r="B205" t="s">
        <v>431</v>
      </c>
      <c r="C205" t="s">
        <v>415</v>
      </c>
      <c r="D205" t="s">
        <v>432</v>
      </c>
      <c r="E205">
        <v>12.1</v>
      </c>
      <c r="F205" s="4">
        <f t="shared" si="6"/>
        <v>0.32452830188679244</v>
      </c>
      <c r="G205">
        <f t="shared" si="7"/>
        <v>2</v>
      </c>
    </row>
    <row r="206" spans="1:7" x14ac:dyDescent="0.25">
      <c r="A206" t="s">
        <v>595</v>
      </c>
      <c r="B206" t="s">
        <v>433</v>
      </c>
      <c r="C206" t="s">
        <v>415</v>
      </c>
      <c r="D206" t="s">
        <v>434</v>
      </c>
      <c r="E206">
        <v>10.3</v>
      </c>
      <c r="F206" s="4">
        <f t="shared" si="6"/>
        <v>0.14528301886792452</v>
      </c>
      <c r="G206">
        <f t="shared" si="7"/>
        <v>1</v>
      </c>
    </row>
    <row r="207" spans="1:7" x14ac:dyDescent="0.25">
      <c r="A207" t="s">
        <v>595</v>
      </c>
      <c r="B207" t="s">
        <v>435</v>
      </c>
      <c r="C207" t="s">
        <v>436</v>
      </c>
      <c r="D207" t="s">
        <v>437</v>
      </c>
      <c r="E207">
        <v>15</v>
      </c>
      <c r="F207" s="4">
        <f t="shared" si="6"/>
        <v>0.77169811320754722</v>
      </c>
      <c r="G207">
        <f t="shared" si="7"/>
        <v>4</v>
      </c>
    </row>
    <row r="208" spans="1:7" x14ac:dyDescent="0.25">
      <c r="A208" t="s">
        <v>595</v>
      </c>
      <c r="B208" t="s">
        <v>438</v>
      </c>
      <c r="C208" t="s">
        <v>439</v>
      </c>
      <c r="D208" t="s">
        <v>440</v>
      </c>
      <c r="E208">
        <v>15.3</v>
      </c>
      <c r="F208" s="4">
        <f t="shared" si="6"/>
        <v>0.78679245283018873</v>
      </c>
      <c r="G208">
        <f t="shared" si="7"/>
        <v>4</v>
      </c>
    </row>
    <row r="209" spans="1:7" x14ac:dyDescent="0.25">
      <c r="A209" t="s">
        <v>595</v>
      </c>
      <c r="B209" t="s">
        <v>457</v>
      </c>
      <c r="C209" t="s">
        <v>439</v>
      </c>
      <c r="D209" t="s">
        <v>458</v>
      </c>
      <c r="E209">
        <v>20</v>
      </c>
      <c r="F209" s="4">
        <f t="shared" si="6"/>
        <v>0.98490566037735849</v>
      </c>
      <c r="G209">
        <f t="shared" si="7"/>
        <v>5</v>
      </c>
    </row>
    <row r="210" spans="1:7" x14ac:dyDescent="0.25">
      <c r="A210" t="s">
        <v>595</v>
      </c>
      <c r="B210" t="s">
        <v>441</v>
      </c>
      <c r="C210" t="s">
        <v>439</v>
      </c>
      <c r="D210" t="s">
        <v>442</v>
      </c>
      <c r="E210">
        <v>13.2</v>
      </c>
      <c r="F210" s="4">
        <f t="shared" si="6"/>
        <v>0.47924528301886793</v>
      </c>
      <c r="G210">
        <f t="shared" si="7"/>
        <v>3</v>
      </c>
    </row>
    <row r="211" spans="1:7" x14ac:dyDescent="0.25">
      <c r="A211" t="s">
        <v>595</v>
      </c>
      <c r="B211" t="s">
        <v>443</v>
      </c>
      <c r="C211" t="s">
        <v>439</v>
      </c>
      <c r="D211" t="s">
        <v>444</v>
      </c>
      <c r="E211">
        <v>14.8</v>
      </c>
      <c r="F211" s="4">
        <f t="shared" si="6"/>
        <v>0.74905660377358485</v>
      </c>
      <c r="G211">
        <f t="shared" si="7"/>
        <v>4</v>
      </c>
    </row>
    <row r="212" spans="1:7" x14ac:dyDescent="0.25">
      <c r="A212" t="s">
        <v>595</v>
      </c>
      <c r="B212" t="s">
        <v>445</v>
      </c>
      <c r="C212" t="s">
        <v>439</v>
      </c>
      <c r="D212" t="s">
        <v>446</v>
      </c>
      <c r="E212">
        <v>17.100000000000001</v>
      </c>
      <c r="F212" s="4">
        <f t="shared" si="6"/>
        <v>0.92641509433962266</v>
      </c>
      <c r="G212">
        <f t="shared" si="7"/>
        <v>5</v>
      </c>
    </row>
    <row r="213" spans="1:7" x14ac:dyDescent="0.25">
      <c r="A213" t="s">
        <v>595</v>
      </c>
      <c r="B213" t="s">
        <v>459</v>
      </c>
      <c r="C213" t="s">
        <v>439</v>
      </c>
      <c r="D213" t="s">
        <v>460</v>
      </c>
      <c r="E213">
        <v>25.4</v>
      </c>
      <c r="F213" s="4">
        <f t="shared" si="6"/>
        <v>1</v>
      </c>
      <c r="G213">
        <f t="shared" si="7"/>
        <v>5</v>
      </c>
    </row>
    <row r="214" spans="1:7" x14ac:dyDescent="0.25">
      <c r="A214" t="s">
        <v>595</v>
      </c>
      <c r="B214" t="s">
        <v>447</v>
      </c>
      <c r="C214" t="s">
        <v>439</v>
      </c>
      <c r="D214" t="s">
        <v>448</v>
      </c>
      <c r="E214">
        <v>6.4</v>
      </c>
      <c r="F214" s="4">
        <f t="shared" si="6"/>
        <v>2.6415094339622643E-2</v>
      </c>
      <c r="G214">
        <f t="shared" si="7"/>
        <v>1</v>
      </c>
    </row>
    <row r="215" spans="1:7" x14ac:dyDescent="0.25">
      <c r="A215" t="s">
        <v>595</v>
      </c>
      <c r="B215" t="s">
        <v>449</v>
      </c>
      <c r="C215" t="s">
        <v>439</v>
      </c>
      <c r="D215" t="s">
        <v>450</v>
      </c>
      <c r="E215">
        <v>15.4</v>
      </c>
      <c r="F215" s="4">
        <f t="shared" si="6"/>
        <v>0.8</v>
      </c>
      <c r="G215">
        <f t="shared" si="7"/>
        <v>4</v>
      </c>
    </row>
    <row r="216" spans="1:7" x14ac:dyDescent="0.25">
      <c r="A216" t="s">
        <v>595</v>
      </c>
      <c r="B216" t="s">
        <v>451</v>
      </c>
      <c r="C216" t="s">
        <v>439</v>
      </c>
      <c r="D216" t="s">
        <v>452</v>
      </c>
      <c r="E216">
        <v>12.7</v>
      </c>
      <c r="F216" s="4">
        <f t="shared" si="6"/>
        <v>0.40188679245283021</v>
      </c>
      <c r="G216">
        <f t="shared" si="7"/>
        <v>3</v>
      </c>
    </row>
    <row r="217" spans="1:7" x14ac:dyDescent="0.25">
      <c r="A217" t="s">
        <v>595</v>
      </c>
      <c r="B217" t="s">
        <v>453</v>
      </c>
      <c r="C217" t="s">
        <v>439</v>
      </c>
      <c r="D217" t="s">
        <v>454</v>
      </c>
      <c r="E217">
        <v>15</v>
      </c>
      <c r="F217" s="4">
        <f t="shared" si="6"/>
        <v>0.77169811320754722</v>
      </c>
      <c r="G217">
        <f t="shared" si="7"/>
        <v>4</v>
      </c>
    </row>
    <row r="218" spans="1:7" x14ac:dyDescent="0.25">
      <c r="A218" t="s">
        <v>595</v>
      </c>
      <c r="B218" t="s">
        <v>455</v>
      </c>
      <c r="C218" t="s">
        <v>439</v>
      </c>
      <c r="D218" t="s">
        <v>456</v>
      </c>
      <c r="E218">
        <v>16.100000000000001</v>
      </c>
      <c r="F218" s="4">
        <f t="shared" si="6"/>
        <v>0.86603773584905663</v>
      </c>
      <c r="G218">
        <f t="shared" si="7"/>
        <v>5</v>
      </c>
    </row>
    <row r="219" spans="1:7" x14ac:dyDescent="0.25">
      <c r="A219" t="s">
        <v>595</v>
      </c>
      <c r="B219" t="s">
        <v>461</v>
      </c>
      <c r="C219" t="s">
        <v>462</v>
      </c>
      <c r="D219" t="s">
        <v>463</v>
      </c>
      <c r="E219">
        <v>13.8</v>
      </c>
      <c r="F219" s="4">
        <f t="shared" si="6"/>
        <v>0.59433962264150941</v>
      </c>
      <c r="G219">
        <f t="shared" si="7"/>
        <v>3</v>
      </c>
    </row>
    <row r="220" spans="1:7" x14ac:dyDescent="0.25">
      <c r="A220" t="s">
        <v>595</v>
      </c>
      <c r="B220" t="s">
        <v>464</v>
      </c>
      <c r="C220" t="s">
        <v>462</v>
      </c>
      <c r="D220" t="s">
        <v>465</v>
      </c>
      <c r="E220">
        <v>14.1</v>
      </c>
      <c r="F220" s="4">
        <f t="shared" si="6"/>
        <v>0.63584905660377355</v>
      </c>
      <c r="G220">
        <f t="shared" si="7"/>
        <v>4</v>
      </c>
    </row>
    <row r="221" spans="1:7" x14ac:dyDescent="0.25">
      <c r="A221" t="s">
        <v>595</v>
      </c>
      <c r="B221" t="s">
        <v>466</v>
      </c>
      <c r="C221" t="s">
        <v>462</v>
      </c>
      <c r="D221" t="s">
        <v>467</v>
      </c>
      <c r="E221">
        <v>13.2</v>
      </c>
      <c r="F221" s="4">
        <f t="shared" si="6"/>
        <v>0.47924528301886793</v>
      </c>
      <c r="G221">
        <f t="shared" si="7"/>
        <v>3</v>
      </c>
    </row>
    <row r="222" spans="1:7" x14ac:dyDescent="0.25">
      <c r="A222" t="s">
        <v>595</v>
      </c>
      <c r="B222" t="s">
        <v>468</v>
      </c>
      <c r="C222" t="s">
        <v>462</v>
      </c>
      <c r="D222" t="s">
        <v>469</v>
      </c>
      <c r="E222">
        <v>13.1</v>
      </c>
      <c r="F222" s="4">
        <f t="shared" si="6"/>
        <v>0.45471698113207548</v>
      </c>
      <c r="G222">
        <f t="shared" si="7"/>
        <v>3</v>
      </c>
    </row>
    <row r="223" spans="1:7" x14ac:dyDescent="0.25">
      <c r="A223" t="s">
        <v>595</v>
      </c>
      <c r="B223" t="s">
        <v>470</v>
      </c>
      <c r="C223" t="s">
        <v>462</v>
      </c>
      <c r="D223" t="s">
        <v>471</v>
      </c>
      <c r="E223">
        <v>15.6</v>
      </c>
      <c r="F223" s="4">
        <f t="shared" si="6"/>
        <v>0.81509433962264155</v>
      </c>
      <c r="G223">
        <f t="shared" si="7"/>
        <v>5</v>
      </c>
    </row>
    <row r="224" spans="1:7" x14ac:dyDescent="0.25">
      <c r="A224" t="s">
        <v>595</v>
      </c>
      <c r="B224" t="s">
        <v>472</v>
      </c>
      <c r="C224" t="s">
        <v>473</v>
      </c>
      <c r="D224" t="s">
        <v>474</v>
      </c>
      <c r="E224">
        <v>12.5</v>
      </c>
      <c r="F224" s="4">
        <f t="shared" si="6"/>
        <v>0.36037735849056601</v>
      </c>
      <c r="G224">
        <f t="shared" si="7"/>
        <v>2</v>
      </c>
    </row>
    <row r="225" spans="1:7" x14ac:dyDescent="0.25">
      <c r="A225" t="s">
        <v>595</v>
      </c>
      <c r="B225" t="s">
        <v>475</v>
      </c>
      <c r="C225" t="s">
        <v>473</v>
      </c>
      <c r="D225" t="s">
        <v>476</v>
      </c>
      <c r="E225">
        <v>14.7</v>
      </c>
      <c r="F225" s="4">
        <f t="shared" si="6"/>
        <v>0.73207547169811316</v>
      </c>
      <c r="G225">
        <f t="shared" si="7"/>
        <v>4</v>
      </c>
    </row>
    <row r="226" spans="1:7" x14ac:dyDescent="0.25">
      <c r="A226" t="s">
        <v>595</v>
      </c>
      <c r="B226" t="s">
        <v>477</v>
      </c>
      <c r="C226" t="s">
        <v>473</v>
      </c>
      <c r="D226" t="s">
        <v>478</v>
      </c>
      <c r="E226">
        <v>14.1</v>
      </c>
      <c r="F226" s="4">
        <f t="shared" si="6"/>
        <v>0.63584905660377355</v>
      </c>
      <c r="G226">
        <f t="shared" si="7"/>
        <v>4</v>
      </c>
    </row>
    <row r="227" spans="1:7" x14ac:dyDescent="0.25">
      <c r="A227" t="s">
        <v>595</v>
      </c>
      <c r="B227" t="s">
        <v>479</v>
      </c>
      <c r="C227" t="s">
        <v>473</v>
      </c>
      <c r="D227" t="s">
        <v>480</v>
      </c>
      <c r="E227">
        <v>13.3</v>
      </c>
      <c r="F227" s="4">
        <f t="shared" si="6"/>
        <v>0.50754716981132075</v>
      </c>
      <c r="G227">
        <f t="shared" si="7"/>
        <v>3</v>
      </c>
    </row>
    <row r="228" spans="1:7" x14ac:dyDescent="0.25">
      <c r="A228" t="s">
        <v>595</v>
      </c>
      <c r="B228" t="s">
        <v>481</v>
      </c>
      <c r="C228" t="s">
        <v>473</v>
      </c>
      <c r="D228" t="s">
        <v>482</v>
      </c>
      <c r="E228">
        <v>15.5</v>
      </c>
      <c r="F228" s="4">
        <f t="shared" si="6"/>
        <v>0.8075471698113208</v>
      </c>
      <c r="G228">
        <f t="shared" si="7"/>
        <v>5</v>
      </c>
    </row>
    <row r="229" spans="1:7" x14ac:dyDescent="0.25">
      <c r="A229" t="s">
        <v>595</v>
      </c>
      <c r="B229" t="s">
        <v>483</v>
      </c>
      <c r="C229" t="s">
        <v>473</v>
      </c>
      <c r="D229" t="s">
        <v>484</v>
      </c>
      <c r="E229">
        <v>9.1</v>
      </c>
      <c r="F229" s="4">
        <f t="shared" si="6"/>
        <v>8.3018867924528297E-2</v>
      </c>
      <c r="G229">
        <f t="shared" si="7"/>
        <v>1</v>
      </c>
    </row>
    <row r="230" spans="1:7" x14ac:dyDescent="0.25">
      <c r="A230" t="s">
        <v>595</v>
      </c>
      <c r="B230" t="s">
        <v>485</v>
      </c>
      <c r="C230" t="s">
        <v>473</v>
      </c>
      <c r="D230" t="s">
        <v>486</v>
      </c>
      <c r="E230">
        <v>13.1</v>
      </c>
      <c r="F230" s="4">
        <f t="shared" si="6"/>
        <v>0.45471698113207548</v>
      </c>
      <c r="G230">
        <f t="shared" si="7"/>
        <v>3</v>
      </c>
    </row>
    <row r="231" spans="1:7" x14ac:dyDescent="0.25">
      <c r="A231" t="s">
        <v>595</v>
      </c>
      <c r="B231" t="s">
        <v>489</v>
      </c>
      <c r="C231" t="s">
        <v>473</v>
      </c>
      <c r="D231" t="s">
        <v>490</v>
      </c>
      <c r="E231">
        <v>16</v>
      </c>
      <c r="F231" s="4">
        <f t="shared" si="6"/>
        <v>0.85849056603773588</v>
      </c>
      <c r="G231">
        <f t="shared" si="7"/>
        <v>5</v>
      </c>
    </row>
    <row r="232" spans="1:7" x14ac:dyDescent="0.25">
      <c r="A232" t="s">
        <v>595</v>
      </c>
      <c r="B232" t="s">
        <v>487</v>
      </c>
      <c r="C232" t="s">
        <v>473</v>
      </c>
      <c r="D232" t="s">
        <v>488</v>
      </c>
      <c r="E232">
        <v>17.100000000000001</v>
      </c>
      <c r="F232" s="4">
        <f t="shared" si="6"/>
        <v>0.92641509433962266</v>
      </c>
      <c r="G232">
        <f t="shared" si="7"/>
        <v>5</v>
      </c>
    </row>
    <row r="233" spans="1:7" x14ac:dyDescent="0.25">
      <c r="A233" t="s">
        <v>595</v>
      </c>
      <c r="B233" t="s">
        <v>491</v>
      </c>
      <c r="C233" t="s">
        <v>473</v>
      </c>
      <c r="D233" t="s">
        <v>492</v>
      </c>
      <c r="E233">
        <v>14</v>
      </c>
      <c r="F233" s="4">
        <f t="shared" si="6"/>
        <v>0.61509433962264148</v>
      </c>
      <c r="G233">
        <f t="shared" si="7"/>
        <v>4</v>
      </c>
    </row>
    <row r="234" spans="1:7" x14ac:dyDescent="0.25">
      <c r="A234" t="s">
        <v>595</v>
      </c>
      <c r="B234" t="s">
        <v>493</v>
      </c>
      <c r="C234" t="s">
        <v>473</v>
      </c>
      <c r="D234" t="s">
        <v>494</v>
      </c>
      <c r="E234">
        <v>14.3</v>
      </c>
      <c r="F234" s="4">
        <f t="shared" si="6"/>
        <v>0.66415094339622638</v>
      </c>
      <c r="G234">
        <f t="shared" si="7"/>
        <v>4</v>
      </c>
    </row>
    <row r="235" spans="1:7" x14ac:dyDescent="0.25">
      <c r="A235" t="s">
        <v>595</v>
      </c>
      <c r="B235" t="s">
        <v>495</v>
      </c>
      <c r="C235" t="s">
        <v>473</v>
      </c>
      <c r="D235" t="s">
        <v>496</v>
      </c>
      <c r="E235">
        <v>13.8</v>
      </c>
      <c r="F235" s="4">
        <f t="shared" si="6"/>
        <v>0.59433962264150941</v>
      </c>
      <c r="G235">
        <f t="shared" si="7"/>
        <v>3</v>
      </c>
    </row>
    <row r="236" spans="1:7" x14ac:dyDescent="0.25">
      <c r="A236" t="s">
        <v>595</v>
      </c>
      <c r="B236" t="s">
        <v>497</v>
      </c>
      <c r="C236" t="s">
        <v>498</v>
      </c>
      <c r="D236" t="s">
        <v>499</v>
      </c>
      <c r="E236">
        <v>13.2</v>
      </c>
      <c r="F236" s="4">
        <f t="shared" si="6"/>
        <v>0.47924528301886793</v>
      </c>
      <c r="G236">
        <f t="shared" si="7"/>
        <v>3</v>
      </c>
    </row>
    <row r="237" spans="1:7" x14ac:dyDescent="0.25">
      <c r="A237" t="s">
        <v>595</v>
      </c>
      <c r="B237" t="s">
        <v>500</v>
      </c>
      <c r="C237" t="s">
        <v>498</v>
      </c>
      <c r="D237" t="s">
        <v>501</v>
      </c>
      <c r="E237">
        <v>4.5999999999999996</v>
      </c>
      <c r="F237" s="4">
        <f t="shared" si="6"/>
        <v>1.3207547169811321E-2</v>
      </c>
      <c r="G237">
        <f t="shared" si="7"/>
        <v>1</v>
      </c>
    </row>
    <row r="238" spans="1:7" x14ac:dyDescent="0.25">
      <c r="A238" t="s">
        <v>595</v>
      </c>
      <c r="B238" t="s">
        <v>502</v>
      </c>
      <c r="C238" t="s">
        <v>498</v>
      </c>
      <c r="D238" t="s">
        <v>503</v>
      </c>
      <c r="E238">
        <v>10</v>
      </c>
      <c r="F238" s="4">
        <f t="shared" si="6"/>
        <v>0.12452830188679245</v>
      </c>
      <c r="G238">
        <f t="shared" si="7"/>
        <v>1</v>
      </c>
    </row>
    <row r="239" spans="1:7" x14ac:dyDescent="0.25">
      <c r="A239" t="s">
        <v>595</v>
      </c>
      <c r="B239" t="s">
        <v>504</v>
      </c>
      <c r="C239" t="s">
        <v>498</v>
      </c>
      <c r="D239" t="s">
        <v>505</v>
      </c>
      <c r="E239">
        <v>12</v>
      </c>
      <c r="F239" s="4">
        <f t="shared" si="6"/>
        <v>0.31509433962264149</v>
      </c>
      <c r="G239">
        <f t="shared" si="7"/>
        <v>2</v>
      </c>
    </row>
    <row r="240" spans="1:7" x14ac:dyDescent="0.25">
      <c r="A240" t="s">
        <v>595</v>
      </c>
      <c r="B240" t="s">
        <v>506</v>
      </c>
      <c r="C240" t="s">
        <v>498</v>
      </c>
      <c r="D240" t="s">
        <v>507</v>
      </c>
      <c r="E240">
        <v>8.9</v>
      </c>
      <c r="F240" s="4">
        <f t="shared" si="6"/>
        <v>6.981132075471698E-2</v>
      </c>
      <c r="G240">
        <f t="shared" si="7"/>
        <v>1</v>
      </c>
    </row>
    <row r="241" spans="1:7" x14ac:dyDescent="0.25">
      <c r="A241" t="s">
        <v>595</v>
      </c>
      <c r="B241" t="s">
        <v>508</v>
      </c>
      <c r="C241" t="s">
        <v>498</v>
      </c>
      <c r="D241" t="s">
        <v>509</v>
      </c>
      <c r="E241">
        <v>15.6</v>
      </c>
      <c r="F241" s="4">
        <f t="shared" si="6"/>
        <v>0.81509433962264155</v>
      </c>
      <c r="G241">
        <f t="shared" si="7"/>
        <v>5</v>
      </c>
    </row>
    <row r="242" spans="1:7" x14ac:dyDescent="0.25">
      <c r="A242" t="s">
        <v>595</v>
      </c>
      <c r="B242" t="s">
        <v>510</v>
      </c>
      <c r="C242" t="s">
        <v>498</v>
      </c>
      <c r="D242" t="s">
        <v>511</v>
      </c>
      <c r="E242">
        <v>9.8000000000000007</v>
      </c>
      <c r="F242" s="4">
        <f t="shared" si="6"/>
        <v>0.1169811320754717</v>
      </c>
      <c r="G242">
        <f t="shared" si="7"/>
        <v>1</v>
      </c>
    </row>
    <row r="243" spans="1:7" x14ac:dyDescent="0.25">
      <c r="A243" t="s">
        <v>595</v>
      </c>
      <c r="B243" t="s">
        <v>512</v>
      </c>
      <c r="C243" t="s">
        <v>498</v>
      </c>
      <c r="D243" t="s">
        <v>513</v>
      </c>
      <c r="E243">
        <v>6.6</v>
      </c>
      <c r="F243" s="4">
        <f t="shared" si="6"/>
        <v>3.0188679245283019E-2</v>
      </c>
      <c r="G243">
        <f t="shared" si="7"/>
        <v>1</v>
      </c>
    </row>
    <row r="244" spans="1:7" x14ac:dyDescent="0.25">
      <c r="A244" t="s">
        <v>595</v>
      </c>
      <c r="B244" t="s">
        <v>514</v>
      </c>
      <c r="C244" t="s">
        <v>498</v>
      </c>
      <c r="D244" t="s">
        <v>515</v>
      </c>
      <c r="E244">
        <v>8.6999999999999993</v>
      </c>
      <c r="F244" s="4">
        <f t="shared" si="6"/>
        <v>6.0377358490566038E-2</v>
      </c>
      <c r="G244">
        <f t="shared" si="7"/>
        <v>1</v>
      </c>
    </row>
    <row r="245" spans="1:7" x14ac:dyDescent="0.25">
      <c r="A245" t="s">
        <v>595</v>
      </c>
      <c r="B245" t="s">
        <v>516</v>
      </c>
      <c r="C245" t="s">
        <v>498</v>
      </c>
      <c r="D245" t="s">
        <v>517</v>
      </c>
      <c r="E245">
        <v>14.3</v>
      </c>
      <c r="F245" s="4">
        <f t="shared" si="6"/>
        <v>0.66415094339622638</v>
      </c>
      <c r="G245">
        <f t="shared" si="7"/>
        <v>4</v>
      </c>
    </row>
    <row r="246" spans="1:7" x14ac:dyDescent="0.25">
      <c r="A246" t="s">
        <v>595</v>
      </c>
      <c r="B246" t="s">
        <v>518</v>
      </c>
      <c r="C246" t="s">
        <v>498</v>
      </c>
      <c r="D246" t="s">
        <v>519</v>
      </c>
      <c r="E246">
        <v>12.3</v>
      </c>
      <c r="F246" s="4">
        <f t="shared" si="6"/>
        <v>0.34150943396226413</v>
      </c>
      <c r="G246">
        <f t="shared" si="7"/>
        <v>2</v>
      </c>
    </row>
    <row r="247" spans="1:7" x14ac:dyDescent="0.25">
      <c r="A247" t="s">
        <v>595</v>
      </c>
      <c r="B247" t="s">
        <v>520</v>
      </c>
      <c r="C247" t="s">
        <v>521</v>
      </c>
      <c r="D247" t="s">
        <v>522</v>
      </c>
      <c r="E247">
        <v>17.2</v>
      </c>
      <c r="F247" s="4">
        <f t="shared" si="6"/>
        <v>0.93773584905660379</v>
      </c>
      <c r="G247">
        <f t="shared" si="7"/>
        <v>5</v>
      </c>
    </row>
    <row r="248" spans="1:7" x14ac:dyDescent="0.25">
      <c r="A248" t="s">
        <v>595</v>
      </c>
      <c r="B248" t="s">
        <v>523</v>
      </c>
      <c r="C248" t="s">
        <v>521</v>
      </c>
      <c r="D248" t="s">
        <v>524</v>
      </c>
      <c r="E248">
        <v>15.7</v>
      </c>
      <c r="F248" s="4">
        <f t="shared" si="6"/>
        <v>0.82641509433962268</v>
      </c>
      <c r="G248">
        <f t="shared" si="7"/>
        <v>5</v>
      </c>
    </row>
    <row r="249" spans="1:7" x14ac:dyDescent="0.25">
      <c r="A249" t="s">
        <v>595</v>
      </c>
      <c r="B249" t="s">
        <v>525</v>
      </c>
      <c r="C249" t="s">
        <v>521</v>
      </c>
      <c r="D249" t="s">
        <v>526</v>
      </c>
      <c r="E249">
        <v>13.6</v>
      </c>
      <c r="F249" s="4">
        <f t="shared" si="6"/>
        <v>0.56603773584905659</v>
      </c>
      <c r="G249">
        <f t="shared" si="7"/>
        <v>3</v>
      </c>
    </row>
    <row r="250" spans="1:7" x14ac:dyDescent="0.25">
      <c r="A250" t="s">
        <v>595</v>
      </c>
      <c r="B250" t="s">
        <v>527</v>
      </c>
      <c r="C250" t="s">
        <v>521</v>
      </c>
      <c r="D250" t="s">
        <v>528</v>
      </c>
      <c r="E250">
        <v>15.4</v>
      </c>
      <c r="F250" s="4">
        <f t="shared" si="6"/>
        <v>0.8</v>
      </c>
      <c r="G250">
        <f t="shared" si="7"/>
        <v>4</v>
      </c>
    </row>
    <row r="251" spans="1:7" x14ac:dyDescent="0.25">
      <c r="A251" t="s">
        <v>595</v>
      </c>
      <c r="B251" t="s">
        <v>529</v>
      </c>
      <c r="C251" t="s">
        <v>521</v>
      </c>
      <c r="D251" t="s">
        <v>530</v>
      </c>
      <c r="E251">
        <v>12.9</v>
      </c>
      <c r="F251" s="4">
        <f t="shared" si="6"/>
        <v>0.42830188679245285</v>
      </c>
      <c r="G251">
        <f t="shared" si="7"/>
        <v>3</v>
      </c>
    </row>
    <row r="252" spans="1:7" x14ac:dyDescent="0.25">
      <c r="A252" t="s">
        <v>595</v>
      </c>
      <c r="B252" t="s">
        <v>531</v>
      </c>
      <c r="C252" t="s">
        <v>521</v>
      </c>
      <c r="D252" t="s">
        <v>532</v>
      </c>
      <c r="E252">
        <v>12</v>
      </c>
      <c r="F252" s="4">
        <f t="shared" si="6"/>
        <v>0.31509433962264149</v>
      </c>
      <c r="G252">
        <f t="shared" si="7"/>
        <v>2</v>
      </c>
    </row>
    <row r="253" spans="1:7" x14ac:dyDescent="0.25">
      <c r="A253" t="s">
        <v>595</v>
      </c>
      <c r="B253" t="s">
        <v>533</v>
      </c>
      <c r="C253" t="s">
        <v>521</v>
      </c>
      <c r="D253" t="s">
        <v>534</v>
      </c>
      <c r="E253">
        <v>11.6</v>
      </c>
      <c r="F253" s="4">
        <f t="shared" si="6"/>
        <v>0.26037735849056604</v>
      </c>
      <c r="G253">
        <f t="shared" si="7"/>
        <v>2</v>
      </c>
    </row>
    <row r="254" spans="1:7" x14ac:dyDescent="0.25">
      <c r="A254" t="s">
        <v>595</v>
      </c>
      <c r="B254" t="s">
        <v>535</v>
      </c>
      <c r="C254" t="s">
        <v>521</v>
      </c>
      <c r="D254" t="s">
        <v>536</v>
      </c>
      <c r="E254">
        <v>12.9</v>
      </c>
      <c r="F254" s="4">
        <f t="shared" si="6"/>
        <v>0.42830188679245285</v>
      </c>
      <c r="G254">
        <f t="shared" si="7"/>
        <v>3</v>
      </c>
    </row>
    <row r="255" spans="1:7" x14ac:dyDescent="0.25">
      <c r="A255" t="s">
        <v>595</v>
      </c>
      <c r="B255" t="s">
        <v>537</v>
      </c>
      <c r="C255" t="s">
        <v>521</v>
      </c>
      <c r="D255" t="s">
        <v>538</v>
      </c>
      <c r="E255">
        <v>13.6</v>
      </c>
      <c r="F255" s="4">
        <f t="shared" si="6"/>
        <v>0.56603773584905659</v>
      </c>
      <c r="G255">
        <f t="shared" si="7"/>
        <v>3</v>
      </c>
    </row>
    <row r="256" spans="1:7" x14ac:dyDescent="0.25">
      <c r="A256" t="s">
        <v>595</v>
      </c>
      <c r="B256" t="s">
        <v>539</v>
      </c>
      <c r="C256" t="s">
        <v>521</v>
      </c>
      <c r="D256" t="s">
        <v>540</v>
      </c>
      <c r="E256">
        <v>12.2</v>
      </c>
      <c r="F256" s="4">
        <f t="shared" si="6"/>
        <v>0.33207547169811319</v>
      </c>
      <c r="G256">
        <f t="shared" si="7"/>
        <v>2</v>
      </c>
    </row>
    <row r="257" spans="1:7" x14ac:dyDescent="0.25">
      <c r="A257" t="s">
        <v>595</v>
      </c>
      <c r="B257" t="s">
        <v>541</v>
      </c>
      <c r="C257" t="s">
        <v>542</v>
      </c>
      <c r="D257" t="s">
        <v>543</v>
      </c>
      <c r="E257">
        <v>13.4</v>
      </c>
      <c r="F257" s="4">
        <f t="shared" si="6"/>
        <v>0.53396226415094339</v>
      </c>
      <c r="G257">
        <f t="shared" si="7"/>
        <v>3</v>
      </c>
    </row>
    <row r="258" spans="1:7" x14ac:dyDescent="0.25">
      <c r="A258" t="s">
        <v>595</v>
      </c>
      <c r="B258" t="s">
        <v>544</v>
      </c>
      <c r="C258" t="s">
        <v>542</v>
      </c>
      <c r="D258" t="s">
        <v>545</v>
      </c>
      <c r="E258">
        <v>12.6</v>
      </c>
      <c r="F258" s="4">
        <f t="shared" si="6"/>
        <v>0.37924528301886795</v>
      </c>
      <c r="G258">
        <f t="shared" si="7"/>
        <v>2</v>
      </c>
    </row>
    <row r="259" spans="1:7" x14ac:dyDescent="0.25">
      <c r="A259" t="s">
        <v>595</v>
      </c>
      <c r="B259" t="s">
        <v>546</v>
      </c>
      <c r="C259" t="s">
        <v>542</v>
      </c>
      <c r="D259" t="s">
        <v>547</v>
      </c>
      <c r="E259">
        <v>12.5</v>
      </c>
      <c r="F259" s="4">
        <f t="shared" ref="F259:F266" si="8">_xlfn.RANK.AVG(E259,E$2:E$266,1)/COUNT(E$2:E$266)</f>
        <v>0.36037735849056601</v>
      </c>
      <c r="G259">
        <f t="shared" ref="G259:G266" si="9">FLOOR((F259+0.1999999999)/0.2,1)</f>
        <v>2</v>
      </c>
    </row>
    <row r="260" spans="1:7" x14ac:dyDescent="0.25">
      <c r="A260" t="s">
        <v>595</v>
      </c>
      <c r="B260" t="s">
        <v>548</v>
      </c>
      <c r="C260" t="s">
        <v>542</v>
      </c>
      <c r="D260" t="s">
        <v>549</v>
      </c>
      <c r="E260">
        <v>13.7</v>
      </c>
      <c r="F260" s="4">
        <f t="shared" si="8"/>
        <v>0.5811320754716981</v>
      </c>
      <c r="G260">
        <f t="shared" si="9"/>
        <v>3</v>
      </c>
    </row>
    <row r="261" spans="1:7" x14ac:dyDescent="0.25">
      <c r="A261" t="s">
        <v>595</v>
      </c>
      <c r="B261" t="s">
        <v>550</v>
      </c>
      <c r="C261" t="s">
        <v>542</v>
      </c>
      <c r="D261" t="s">
        <v>551</v>
      </c>
      <c r="E261">
        <v>10.7</v>
      </c>
      <c r="F261" s="4">
        <f t="shared" si="8"/>
        <v>0.16981132075471697</v>
      </c>
      <c r="G261">
        <f t="shared" si="9"/>
        <v>1</v>
      </c>
    </row>
    <row r="262" spans="1:7" x14ac:dyDescent="0.25">
      <c r="A262" t="s">
        <v>595</v>
      </c>
      <c r="B262" t="s">
        <v>552</v>
      </c>
      <c r="C262" t="s">
        <v>542</v>
      </c>
      <c r="D262" t="s">
        <v>553</v>
      </c>
      <c r="E262">
        <v>12.6</v>
      </c>
      <c r="F262" s="4">
        <f t="shared" si="8"/>
        <v>0.37924528301886795</v>
      </c>
      <c r="G262">
        <f t="shared" si="9"/>
        <v>2</v>
      </c>
    </row>
    <row r="263" spans="1:7" x14ac:dyDescent="0.25">
      <c r="A263" t="s">
        <v>595</v>
      </c>
      <c r="B263" t="s">
        <v>554</v>
      </c>
      <c r="C263" t="s">
        <v>542</v>
      </c>
      <c r="D263" t="s">
        <v>555</v>
      </c>
      <c r="E263">
        <v>12.8</v>
      </c>
      <c r="F263" s="4">
        <f t="shared" si="8"/>
        <v>0.41509433962264153</v>
      </c>
      <c r="G263">
        <f t="shared" si="9"/>
        <v>3</v>
      </c>
    </row>
    <row r="264" spans="1:7" x14ac:dyDescent="0.25">
      <c r="A264" t="s">
        <v>595</v>
      </c>
      <c r="B264" t="s">
        <v>556</v>
      </c>
      <c r="C264" t="s">
        <v>542</v>
      </c>
      <c r="D264" t="s">
        <v>557</v>
      </c>
      <c r="E264">
        <v>10.8</v>
      </c>
      <c r="F264" s="4">
        <f t="shared" si="8"/>
        <v>0.17924528301886791</v>
      </c>
      <c r="G264">
        <f t="shared" si="9"/>
        <v>1</v>
      </c>
    </row>
    <row r="265" spans="1:7" x14ac:dyDescent="0.25">
      <c r="A265" t="s">
        <v>595</v>
      </c>
      <c r="B265" t="s">
        <v>558</v>
      </c>
      <c r="C265" t="s">
        <v>542</v>
      </c>
      <c r="D265" t="s">
        <v>559</v>
      </c>
      <c r="E265">
        <v>16.600000000000001</v>
      </c>
      <c r="F265" s="4">
        <f t="shared" si="8"/>
        <v>0.89245283018867927</v>
      </c>
      <c r="G265">
        <f t="shared" si="9"/>
        <v>5</v>
      </c>
    </row>
    <row r="266" spans="1:7" x14ac:dyDescent="0.25">
      <c r="A266" t="s">
        <v>595</v>
      </c>
      <c r="B266" t="s">
        <v>560</v>
      </c>
      <c r="C266" t="s">
        <v>542</v>
      </c>
      <c r="D266" t="s">
        <v>561</v>
      </c>
      <c r="E266">
        <v>12</v>
      </c>
      <c r="F266" s="4">
        <f t="shared" si="8"/>
        <v>0.31509433962264149</v>
      </c>
      <c r="G266">
        <f t="shared" si="9"/>
        <v>2</v>
      </c>
    </row>
  </sheetData>
  <autoFilter ref="A1:G266" xr:uid="{895BB655-8502-4DC1-B14F-25BEB43C9A10}"/>
  <sortState xmlns:xlrd2="http://schemas.microsoft.com/office/spreadsheetml/2017/richdata2" ref="A2:G266">
    <sortCondition ref="C2:C266"/>
    <sortCondition ref="D2:D266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534A7-91FD-40C6-9613-164D2F17C47E}">
  <dimension ref="A1:G266"/>
  <sheetViews>
    <sheetView workbookViewId="0">
      <selection activeCell="A2" sqref="A2"/>
    </sheetView>
  </sheetViews>
  <sheetFormatPr defaultRowHeight="15" x14ac:dyDescent="0.25"/>
  <cols>
    <col min="1" max="1" width="40.5703125" customWidth="1"/>
    <col min="6" max="7" width="7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596</v>
      </c>
      <c r="F1" s="1" t="s">
        <v>576</v>
      </c>
      <c r="G1" s="1" t="s">
        <v>567</v>
      </c>
    </row>
    <row r="2" spans="1:7" x14ac:dyDescent="0.25">
      <c r="A2" t="s">
        <v>597</v>
      </c>
      <c r="B2" t="s">
        <v>4</v>
      </c>
      <c r="C2" t="s">
        <v>5</v>
      </c>
      <c r="D2" t="s">
        <v>6</v>
      </c>
      <c r="E2">
        <v>0.24</v>
      </c>
      <c r="F2" s="4">
        <f>_xlfn.RANK.AVG(E2,E$2:E$266,1)/COUNT(E$2:E$266)</f>
        <v>0.70377358490566033</v>
      </c>
      <c r="G2">
        <f>FLOOR((F2+0.1999999999)/0.2,1)</f>
        <v>4</v>
      </c>
    </row>
    <row r="3" spans="1:7" x14ac:dyDescent="0.25">
      <c r="A3" t="s">
        <v>597</v>
      </c>
      <c r="B3" t="s">
        <v>7</v>
      </c>
      <c r="C3" t="s">
        <v>5</v>
      </c>
      <c r="D3" t="s">
        <v>8</v>
      </c>
      <c r="E3">
        <v>-0.16</v>
      </c>
      <c r="F3" s="4">
        <f t="shared" ref="F3:F65" si="0">_xlfn.RANK.AVG(E3,E$2:E$266,1)/COUNT(E$2:E$266)</f>
        <v>0.36037735849056601</v>
      </c>
      <c r="G3">
        <f t="shared" ref="G3:G65" si="1">FLOOR((F3+0.1999999999)/0.2,1)</f>
        <v>2</v>
      </c>
    </row>
    <row r="4" spans="1:7" x14ac:dyDescent="0.25">
      <c r="A4" t="s">
        <v>597</v>
      </c>
      <c r="B4" t="s">
        <v>11</v>
      </c>
      <c r="C4" t="s">
        <v>5</v>
      </c>
      <c r="D4" t="s">
        <v>12</v>
      </c>
      <c r="E4">
        <v>-4.05</v>
      </c>
      <c r="F4" s="4">
        <f t="shared" si="0"/>
        <v>2.2641509433962263E-2</v>
      </c>
      <c r="G4">
        <f t="shared" si="1"/>
        <v>1</v>
      </c>
    </row>
    <row r="5" spans="1:7" x14ac:dyDescent="0.25">
      <c r="A5" t="s">
        <v>597</v>
      </c>
      <c r="B5" t="s">
        <v>13</v>
      </c>
      <c r="C5" t="s">
        <v>5</v>
      </c>
      <c r="D5" t="s">
        <v>14</v>
      </c>
      <c r="E5">
        <v>-0.09</v>
      </c>
      <c r="F5" s="4">
        <f t="shared" si="0"/>
        <v>0.37735849056603776</v>
      </c>
      <c r="G5">
        <f t="shared" si="1"/>
        <v>2</v>
      </c>
    </row>
    <row r="6" spans="1:7" x14ac:dyDescent="0.25">
      <c r="A6" t="s">
        <v>597</v>
      </c>
      <c r="B6" t="s">
        <v>15</v>
      </c>
      <c r="C6" t="s">
        <v>5</v>
      </c>
      <c r="D6" t="s">
        <v>16</v>
      </c>
      <c r="E6">
        <v>1.01</v>
      </c>
      <c r="F6" s="4">
        <f t="shared" si="0"/>
        <v>0.90566037735849059</v>
      </c>
      <c r="G6">
        <f t="shared" si="1"/>
        <v>5</v>
      </c>
    </row>
    <row r="7" spans="1:7" x14ac:dyDescent="0.25">
      <c r="A7" t="s">
        <v>597</v>
      </c>
      <c r="B7" t="s">
        <v>19</v>
      </c>
      <c r="C7" t="s">
        <v>5</v>
      </c>
      <c r="D7" t="s">
        <v>20</v>
      </c>
      <c r="E7">
        <v>1.1499999999999999</v>
      </c>
      <c r="F7" s="4">
        <f t="shared" si="0"/>
        <v>0.93962264150943398</v>
      </c>
      <c r="G7">
        <f t="shared" si="1"/>
        <v>5</v>
      </c>
    </row>
    <row r="8" spans="1:7" x14ac:dyDescent="0.25">
      <c r="A8" t="s">
        <v>597</v>
      </c>
      <c r="B8" t="s">
        <v>21</v>
      </c>
      <c r="C8" t="s">
        <v>5</v>
      </c>
      <c r="D8" t="s">
        <v>22</v>
      </c>
      <c r="E8">
        <v>0.13</v>
      </c>
      <c r="F8" s="4">
        <f t="shared" si="0"/>
        <v>0.66226415094339619</v>
      </c>
      <c r="G8">
        <f t="shared" si="1"/>
        <v>4</v>
      </c>
    </row>
    <row r="9" spans="1:7" x14ac:dyDescent="0.25">
      <c r="A9" t="s">
        <v>597</v>
      </c>
      <c r="B9" t="s">
        <v>29</v>
      </c>
      <c r="C9" t="s">
        <v>5</v>
      </c>
      <c r="D9" t="s">
        <v>30</v>
      </c>
      <c r="E9">
        <v>0.71</v>
      </c>
      <c r="F9" s="4">
        <f t="shared" si="0"/>
        <v>0.84150943396226419</v>
      </c>
      <c r="G9">
        <f t="shared" si="1"/>
        <v>5</v>
      </c>
    </row>
    <row r="10" spans="1:7" x14ac:dyDescent="0.25">
      <c r="A10" t="s">
        <v>597</v>
      </c>
      <c r="B10" t="s">
        <v>23</v>
      </c>
      <c r="C10" t="s">
        <v>5</v>
      </c>
      <c r="D10" t="s">
        <v>24</v>
      </c>
      <c r="E10">
        <v>0</v>
      </c>
      <c r="F10" s="4">
        <f t="shared" si="0"/>
        <v>0.51132075471698113</v>
      </c>
      <c r="G10">
        <f t="shared" si="1"/>
        <v>3</v>
      </c>
    </row>
    <row r="11" spans="1:7" x14ac:dyDescent="0.25">
      <c r="A11" t="s">
        <v>597</v>
      </c>
      <c r="B11" t="s">
        <v>25</v>
      </c>
      <c r="C11" t="s">
        <v>5</v>
      </c>
      <c r="D11" t="s">
        <v>26</v>
      </c>
      <c r="E11">
        <v>0.56999999999999995</v>
      </c>
      <c r="F11" s="4">
        <f t="shared" si="0"/>
        <v>0.80188679245283023</v>
      </c>
      <c r="G11">
        <f t="shared" si="1"/>
        <v>5</v>
      </c>
    </row>
    <row r="12" spans="1:7" x14ac:dyDescent="0.25">
      <c r="A12" t="s">
        <v>597</v>
      </c>
      <c r="B12" t="s">
        <v>9</v>
      </c>
      <c r="C12" t="s">
        <v>5</v>
      </c>
      <c r="D12" t="s">
        <v>10</v>
      </c>
      <c r="E12">
        <v>0.06</v>
      </c>
      <c r="F12" s="4">
        <f t="shared" si="0"/>
        <v>0.63584905660377355</v>
      </c>
      <c r="G12">
        <f t="shared" si="1"/>
        <v>4</v>
      </c>
    </row>
    <row r="13" spans="1:7" x14ac:dyDescent="0.25">
      <c r="A13" t="s">
        <v>597</v>
      </c>
      <c r="B13" t="s">
        <v>27</v>
      </c>
      <c r="C13" t="s">
        <v>5</v>
      </c>
      <c r="D13" t="s">
        <v>28</v>
      </c>
      <c r="E13">
        <v>0.28000000000000003</v>
      </c>
      <c r="F13" s="4">
        <f t="shared" si="0"/>
        <v>0.73207547169811316</v>
      </c>
      <c r="G13">
        <f t="shared" si="1"/>
        <v>4</v>
      </c>
    </row>
    <row r="14" spans="1:7" x14ac:dyDescent="0.25">
      <c r="A14" t="s">
        <v>597</v>
      </c>
      <c r="B14" t="s">
        <v>17</v>
      </c>
      <c r="C14" t="s">
        <v>5</v>
      </c>
      <c r="D14" t="s">
        <v>18</v>
      </c>
      <c r="E14">
        <v>-0.76</v>
      </c>
      <c r="F14" s="4">
        <f t="shared" si="0"/>
        <v>0.19433962264150945</v>
      </c>
      <c r="G14">
        <f t="shared" si="1"/>
        <v>1</v>
      </c>
    </row>
    <row r="15" spans="1:7" x14ac:dyDescent="0.25">
      <c r="A15" t="s">
        <v>597</v>
      </c>
      <c r="B15" t="s">
        <v>31</v>
      </c>
      <c r="C15" t="s">
        <v>32</v>
      </c>
      <c r="D15" t="s">
        <v>33</v>
      </c>
      <c r="E15">
        <v>1.03</v>
      </c>
      <c r="F15" s="4">
        <f t="shared" si="0"/>
        <v>0.91320754716981134</v>
      </c>
      <c r="G15">
        <f t="shared" si="1"/>
        <v>5</v>
      </c>
    </row>
    <row r="16" spans="1:7" x14ac:dyDescent="0.25">
      <c r="A16" t="s">
        <v>597</v>
      </c>
      <c r="B16" t="s">
        <v>34</v>
      </c>
      <c r="C16" t="s">
        <v>32</v>
      </c>
      <c r="D16" t="s">
        <v>35</v>
      </c>
      <c r="E16">
        <v>-0.18</v>
      </c>
      <c r="F16" s="4">
        <f t="shared" si="0"/>
        <v>0.35471698113207545</v>
      </c>
      <c r="G16">
        <f t="shared" si="1"/>
        <v>2</v>
      </c>
    </row>
    <row r="17" spans="1:7" x14ac:dyDescent="0.25">
      <c r="A17" t="s">
        <v>597</v>
      </c>
      <c r="B17" t="s">
        <v>36</v>
      </c>
      <c r="C17" t="s">
        <v>32</v>
      </c>
      <c r="D17" t="s">
        <v>37</v>
      </c>
      <c r="E17">
        <v>-0.21</v>
      </c>
      <c r="F17" s="4">
        <f t="shared" si="0"/>
        <v>0.34150943396226413</v>
      </c>
      <c r="G17">
        <f t="shared" si="1"/>
        <v>2</v>
      </c>
    </row>
    <row r="18" spans="1:7" x14ac:dyDescent="0.25">
      <c r="A18" t="s">
        <v>597</v>
      </c>
      <c r="B18" t="s">
        <v>38</v>
      </c>
      <c r="C18" t="s">
        <v>32</v>
      </c>
      <c r="D18" t="s">
        <v>39</v>
      </c>
      <c r="E18">
        <v>0.17</v>
      </c>
      <c r="F18" s="4">
        <f t="shared" si="0"/>
        <v>0.68113207547169807</v>
      </c>
      <c r="G18">
        <f t="shared" si="1"/>
        <v>4</v>
      </c>
    </row>
    <row r="19" spans="1:7" x14ac:dyDescent="0.25">
      <c r="A19" t="s">
        <v>597</v>
      </c>
      <c r="B19" t="s">
        <v>40</v>
      </c>
      <c r="C19" t="s">
        <v>32</v>
      </c>
      <c r="D19" t="s">
        <v>41</v>
      </c>
      <c r="E19">
        <v>0</v>
      </c>
      <c r="F19" s="4">
        <f t="shared" si="0"/>
        <v>0.51132075471698113</v>
      </c>
      <c r="G19">
        <f t="shared" si="1"/>
        <v>3</v>
      </c>
    </row>
    <row r="20" spans="1:7" x14ac:dyDescent="0.25">
      <c r="A20" t="s">
        <v>597</v>
      </c>
      <c r="B20" t="s">
        <v>42</v>
      </c>
      <c r="C20" t="s">
        <v>32</v>
      </c>
      <c r="D20" t="s">
        <v>43</v>
      </c>
      <c r="E20">
        <v>0.55000000000000004</v>
      </c>
      <c r="F20" s="4">
        <f t="shared" si="0"/>
        <v>0.79622641509433967</v>
      </c>
      <c r="G20">
        <f t="shared" si="1"/>
        <v>4</v>
      </c>
    </row>
    <row r="21" spans="1:7" x14ac:dyDescent="0.25">
      <c r="A21" t="s">
        <v>597</v>
      </c>
      <c r="B21" t="s">
        <v>44</v>
      </c>
      <c r="C21" t="s">
        <v>32</v>
      </c>
      <c r="D21" t="s">
        <v>45</v>
      </c>
      <c r="E21">
        <v>1.38</v>
      </c>
      <c r="F21" s="4">
        <f t="shared" si="0"/>
        <v>0.96226415094339623</v>
      </c>
      <c r="G21">
        <f t="shared" si="1"/>
        <v>5</v>
      </c>
    </row>
    <row r="22" spans="1:7" x14ac:dyDescent="0.25">
      <c r="A22" t="s">
        <v>597</v>
      </c>
      <c r="B22" t="s">
        <v>46</v>
      </c>
      <c r="C22" t="s">
        <v>32</v>
      </c>
      <c r="D22" t="s">
        <v>47</v>
      </c>
      <c r="E22">
        <v>0.62</v>
      </c>
      <c r="F22" s="4">
        <f t="shared" si="0"/>
        <v>0.81320754716981136</v>
      </c>
      <c r="G22">
        <f t="shared" si="1"/>
        <v>5</v>
      </c>
    </row>
    <row r="23" spans="1:7" x14ac:dyDescent="0.25">
      <c r="A23" t="s">
        <v>597</v>
      </c>
      <c r="B23" t="s">
        <v>48</v>
      </c>
      <c r="C23" t="s">
        <v>32</v>
      </c>
      <c r="D23" t="s">
        <v>49</v>
      </c>
      <c r="E23">
        <v>1.35</v>
      </c>
      <c r="F23" s="4">
        <f t="shared" si="0"/>
        <v>0.95094339622641511</v>
      </c>
      <c r="G23">
        <f t="shared" si="1"/>
        <v>5</v>
      </c>
    </row>
    <row r="24" spans="1:7" x14ac:dyDescent="0.25">
      <c r="A24" t="s">
        <v>597</v>
      </c>
      <c r="B24" t="s">
        <v>50</v>
      </c>
      <c r="C24" t="s">
        <v>32</v>
      </c>
      <c r="D24" t="s">
        <v>51</v>
      </c>
      <c r="E24">
        <v>0</v>
      </c>
      <c r="F24" s="4">
        <f t="shared" si="0"/>
        <v>0.51132075471698113</v>
      </c>
      <c r="G24">
        <f t="shared" si="1"/>
        <v>3</v>
      </c>
    </row>
    <row r="25" spans="1:7" x14ac:dyDescent="0.25">
      <c r="A25" t="s">
        <v>597</v>
      </c>
      <c r="B25" t="s">
        <v>52</v>
      </c>
      <c r="C25" t="s">
        <v>32</v>
      </c>
      <c r="D25" t="s">
        <v>53</v>
      </c>
      <c r="E25">
        <v>0.38</v>
      </c>
      <c r="F25" s="4">
        <f t="shared" si="0"/>
        <v>0.7584905660377359</v>
      </c>
      <c r="G25">
        <f t="shared" si="1"/>
        <v>4</v>
      </c>
    </row>
    <row r="26" spans="1:7" x14ac:dyDescent="0.25">
      <c r="A26" t="s">
        <v>597</v>
      </c>
      <c r="B26" t="s">
        <v>54</v>
      </c>
      <c r="C26" t="s">
        <v>32</v>
      </c>
      <c r="D26" t="s">
        <v>55</v>
      </c>
      <c r="E26">
        <v>0</v>
      </c>
      <c r="F26" s="4">
        <f t="shared" si="0"/>
        <v>0.51132075471698113</v>
      </c>
      <c r="G26">
        <f t="shared" si="1"/>
        <v>3</v>
      </c>
    </row>
    <row r="27" spans="1:7" x14ac:dyDescent="0.25">
      <c r="A27" t="s">
        <v>597</v>
      </c>
      <c r="B27" t="s">
        <v>56</v>
      </c>
      <c r="C27" t="s">
        <v>32</v>
      </c>
      <c r="D27" t="s">
        <v>57</v>
      </c>
      <c r="E27">
        <v>-0.03</v>
      </c>
      <c r="F27" s="4">
        <f t="shared" si="0"/>
        <v>0.40188679245283021</v>
      </c>
      <c r="G27">
        <f t="shared" si="1"/>
        <v>3</v>
      </c>
    </row>
    <row r="28" spans="1:7" x14ac:dyDescent="0.25">
      <c r="A28" t="s">
        <v>597</v>
      </c>
      <c r="B28" t="s">
        <v>58</v>
      </c>
      <c r="C28" t="s">
        <v>32</v>
      </c>
      <c r="D28" t="s">
        <v>59</v>
      </c>
      <c r="E28">
        <v>-0.27</v>
      </c>
      <c r="F28" s="4">
        <f t="shared" si="0"/>
        <v>0.32641509433962262</v>
      </c>
      <c r="G28">
        <f t="shared" si="1"/>
        <v>2</v>
      </c>
    </row>
    <row r="29" spans="1:7" x14ac:dyDescent="0.25">
      <c r="A29" t="s">
        <v>597</v>
      </c>
      <c r="B29" t="s">
        <v>60</v>
      </c>
      <c r="C29" t="s">
        <v>61</v>
      </c>
      <c r="D29" t="s">
        <v>62</v>
      </c>
      <c r="E29">
        <v>0.01</v>
      </c>
      <c r="F29" s="4">
        <f t="shared" si="0"/>
        <v>0.61509433962264148</v>
      </c>
      <c r="G29">
        <f t="shared" si="1"/>
        <v>4</v>
      </c>
    </row>
    <row r="30" spans="1:7" x14ac:dyDescent="0.25">
      <c r="A30" t="s">
        <v>597</v>
      </c>
      <c r="B30" t="s">
        <v>63</v>
      </c>
      <c r="C30" t="s">
        <v>61</v>
      </c>
      <c r="D30" t="s">
        <v>64</v>
      </c>
      <c r="E30">
        <v>0.93</v>
      </c>
      <c r="F30" s="4">
        <f t="shared" si="0"/>
        <v>0.89433962264150946</v>
      </c>
      <c r="G30">
        <f t="shared" si="1"/>
        <v>5</v>
      </c>
    </row>
    <row r="31" spans="1:7" x14ac:dyDescent="0.25">
      <c r="A31" t="s">
        <v>597</v>
      </c>
      <c r="B31" t="s">
        <v>73</v>
      </c>
      <c r="C31" t="s">
        <v>61</v>
      </c>
      <c r="D31" t="s">
        <v>74</v>
      </c>
      <c r="E31">
        <v>0</v>
      </c>
      <c r="F31" s="4">
        <f t="shared" si="0"/>
        <v>0.51132075471698113</v>
      </c>
      <c r="G31">
        <f t="shared" si="1"/>
        <v>3</v>
      </c>
    </row>
    <row r="32" spans="1:7" x14ac:dyDescent="0.25">
      <c r="A32" t="s">
        <v>597</v>
      </c>
      <c r="B32" t="s">
        <v>65</v>
      </c>
      <c r="C32" t="s">
        <v>61</v>
      </c>
      <c r="D32" t="s">
        <v>66</v>
      </c>
      <c r="E32">
        <v>0</v>
      </c>
      <c r="F32" s="4">
        <f t="shared" si="0"/>
        <v>0.51132075471698113</v>
      </c>
      <c r="G32">
        <f t="shared" si="1"/>
        <v>3</v>
      </c>
    </row>
    <row r="33" spans="1:7" x14ac:dyDescent="0.25">
      <c r="A33" t="s">
        <v>597</v>
      </c>
      <c r="B33" t="s">
        <v>67</v>
      </c>
      <c r="C33" t="s">
        <v>61</v>
      </c>
      <c r="D33" t="s">
        <v>68</v>
      </c>
      <c r="E33">
        <v>0.69</v>
      </c>
      <c r="F33" s="4">
        <f t="shared" si="0"/>
        <v>0.83018867924528306</v>
      </c>
      <c r="G33">
        <f t="shared" si="1"/>
        <v>5</v>
      </c>
    </row>
    <row r="34" spans="1:7" x14ac:dyDescent="0.25">
      <c r="A34" t="s">
        <v>597</v>
      </c>
      <c r="B34" t="s">
        <v>69</v>
      </c>
      <c r="C34" t="s">
        <v>61</v>
      </c>
      <c r="D34" t="s">
        <v>70</v>
      </c>
      <c r="E34">
        <v>0</v>
      </c>
      <c r="F34" s="4">
        <f t="shared" si="0"/>
        <v>0.51132075471698113</v>
      </c>
      <c r="G34">
        <f t="shared" si="1"/>
        <v>3</v>
      </c>
    </row>
    <row r="35" spans="1:7" x14ac:dyDescent="0.25">
      <c r="A35" t="s">
        <v>597</v>
      </c>
      <c r="B35" t="s">
        <v>71</v>
      </c>
      <c r="C35" t="s">
        <v>61</v>
      </c>
      <c r="D35" t="s">
        <v>72</v>
      </c>
      <c r="E35">
        <v>-0.89</v>
      </c>
      <c r="F35" s="4">
        <f t="shared" si="0"/>
        <v>0.17735849056603772</v>
      </c>
      <c r="G35">
        <f t="shared" si="1"/>
        <v>1</v>
      </c>
    </row>
    <row r="36" spans="1:7" x14ac:dyDescent="0.25">
      <c r="A36" t="s">
        <v>597</v>
      </c>
      <c r="B36" t="s">
        <v>75</v>
      </c>
      <c r="C36" t="s">
        <v>61</v>
      </c>
      <c r="D36" t="s">
        <v>76</v>
      </c>
      <c r="E36">
        <v>-0.97</v>
      </c>
      <c r="F36" s="4">
        <f t="shared" si="0"/>
        <v>0.15471698113207547</v>
      </c>
      <c r="G36">
        <f t="shared" si="1"/>
        <v>1</v>
      </c>
    </row>
    <row r="37" spans="1:7" x14ac:dyDescent="0.25">
      <c r="A37" t="s">
        <v>597</v>
      </c>
      <c r="B37" t="s">
        <v>77</v>
      </c>
      <c r="C37" t="s">
        <v>78</v>
      </c>
      <c r="D37" t="s">
        <v>79</v>
      </c>
      <c r="E37">
        <v>-2.4</v>
      </c>
      <c r="F37" s="4">
        <f t="shared" si="0"/>
        <v>5.2830188679245285E-2</v>
      </c>
      <c r="G37">
        <f t="shared" si="1"/>
        <v>1</v>
      </c>
    </row>
    <row r="38" spans="1:7" x14ac:dyDescent="0.25">
      <c r="A38" t="s">
        <v>597</v>
      </c>
      <c r="B38" t="s">
        <v>80</v>
      </c>
      <c r="C38" t="s">
        <v>78</v>
      </c>
      <c r="D38" t="s">
        <v>81</v>
      </c>
      <c r="E38">
        <v>-3.52</v>
      </c>
      <c r="F38" s="4">
        <f t="shared" si="0"/>
        <v>3.7735849056603772E-2</v>
      </c>
      <c r="G38">
        <f t="shared" si="1"/>
        <v>1</v>
      </c>
    </row>
    <row r="39" spans="1:7" x14ac:dyDescent="0.25">
      <c r="A39" t="s">
        <v>597</v>
      </c>
      <c r="B39" t="s">
        <v>82</v>
      </c>
      <c r="C39" t="s">
        <v>78</v>
      </c>
      <c r="D39" t="s">
        <v>83</v>
      </c>
      <c r="E39">
        <v>-0.56000000000000005</v>
      </c>
      <c r="F39" s="4">
        <f t="shared" si="0"/>
        <v>0.24528301886792453</v>
      </c>
      <c r="G39">
        <f t="shared" si="1"/>
        <v>2</v>
      </c>
    </row>
    <row r="40" spans="1:7" x14ac:dyDescent="0.25">
      <c r="A40" t="s">
        <v>597</v>
      </c>
      <c r="B40" t="s">
        <v>84</v>
      </c>
      <c r="C40" t="s">
        <v>78</v>
      </c>
      <c r="D40" t="s">
        <v>85</v>
      </c>
      <c r="E40">
        <v>-1.18</v>
      </c>
      <c r="F40" s="4">
        <f t="shared" si="0"/>
        <v>0.12264150943396226</v>
      </c>
      <c r="G40">
        <f t="shared" si="1"/>
        <v>1</v>
      </c>
    </row>
    <row r="41" spans="1:7" x14ac:dyDescent="0.25">
      <c r="A41" t="s">
        <v>597</v>
      </c>
      <c r="B41" t="s">
        <v>86</v>
      </c>
      <c r="C41" t="s">
        <v>87</v>
      </c>
      <c r="D41" t="s">
        <v>88</v>
      </c>
      <c r="E41">
        <v>-0.2</v>
      </c>
      <c r="F41" s="4">
        <f t="shared" si="0"/>
        <v>0.34905660377358488</v>
      </c>
      <c r="G41">
        <f t="shared" si="1"/>
        <v>2</v>
      </c>
    </row>
    <row r="42" spans="1:7" x14ac:dyDescent="0.25">
      <c r="A42" t="s">
        <v>597</v>
      </c>
      <c r="B42" t="s">
        <v>89</v>
      </c>
      <c r="C42" t="s">
        <v>87</v>
      </c>
      <c r="D42" t="s">
        <v>90</v>
      </c>
      <c r="E42">
        <v>-0.35</v>
      </c>
      <c r="F42" s="4">
        <f t="shared" si="0"/>
        <v>0.30188679245283018</v>
      </c>
      <c r="G42">
        <f t="shared" si="1"/>
        <v>2</v>
      </c>
    </row>
    <row r="43" spans="1:7" x14ac:dyDescent="0.25">
      <c r="A43" t="s">
        <v>597</v>
      </c>
      <c r="B43" t="s">
        <v>91</v>
      </c>
      <c r="C43" t="s">
        <v>87</v>
      </c>
      <c r="D43" t="s">
        <v>92</v>
      </c>
      <c r="E43">
        <v>0.71</v>
      </c>
      <c r="F43" s="4">
        <f t="shared" si="0"/>
        <v>0.84150943396226419</v>
      </c>
      <c r="G43">
        <f t="shared" si="1"/>
        <v>5</v>
      </c>
    </row>
    <row r="44" spans="1:7" x14ac:dyDescent="0.25">
      <c r="A44" t="s">
        <v>597</v>
      </c>
      <c r="B44" t="s">
        <v>93</v>
      </c>
      <c r="C44" t="s">
        <v>87</v>
      </c>
      <c r="D44" t="s">
        <v>94</v>
      </c>
      <c r="E44">
        <v>-5.79</v>
      </c>
      <c r="F44" s="4">
        <f t="shared" si="0"/>
        <v>7.5471698113207548E-3</v>
      </c>
      <c r="G44">
        <f t="shared" si="1"/>
        <v>1</v>
      </c>
    </row>
    <row r="45" spans="1:7" x14ac:dyDescent="0.25">
      <c r="A45" t="s">
        <v>597</v>
      </c>
      <c r="B45" t="s">
        <v>95</v>
      </c>
      <c r="C45" t="s">
        <v>87</v>
      </c>
      <c r="D45" t="s">
        <v>96</v>
      </c>
      <c r="E45">
        <v>0</v>
      </c>
      <c r="F45" s="4">
        <f t="shared" si="0"/>
        <v>0.51132075471698113</v>
      </c>
      <c r="G45">
        <f t="shared" si="1"/>
        <v>3</v>
      </c>
    </row>
    <row r="46" spans="1:7" x14ac:dyDescent="0.25">
      <c r="A46" t="s">
        <v>597</v>
      </c>
      <c r="B46" t="s">
        <v>97</v>
      </c>
      <c r="C46" t="s">
        <v>87</v>
      </c>
      <c r="D46" t="s">
        <v>98</v>
      </c>
      <c r="E46">
        <v>1.0900000000000001</v>
      </c>
      <c r="F46" s="4">
        <f t="shared" si="0"/>
        <v>0.92452830188679247</v>
      </c>
      <c r="G46">
        <f t="shared" si="1"/>
        <v>5</v>
      </c>
    </row>
    <row r="47" spans="1:7" x14ac:dyDescent="0.25">
      <c r="A47" t="s">
        <v>597</v>
      </c>
      <c r="B47" t="s">
        <v>99</v>
      </c>
      <c r="C47" t="s">
        <v>87</v>
      </c>
      <c r="D47" t="s">
        <v>100</v>
      </c>
      <c r="E47">
        <v>1.64</v>
      </c>
      <c r="F47" s="4">
        <f t="shared" si="0"/>
        <v>0.97735849056603774</v>
      </c>
      <c r="G47">
        <f t="shared" si="1"/>
        <v>5</v>
      </c>
    </row>
    <row r="48" spans="1:7" x14ac:dyDescent="0.25">
      <c r="A48" t="s">
        <v>597</v>
      </c>
      <c r="B48" t="s">
        <v>101</v>
      </c>
      <c r="C48" t="s">
        <v>87</v>
      </c>
      <c r="D48" t="s">
        <v>102</v>
      </c>
      <c r="E48">
        <v>0</v>
      </c>
      <c r="F48" s="4">
        <f t="shared" si="0"/>
        <v>0.51132075471698113</v>
      </c>
      <c r="G48">
        <f t="shared" si="1"/>
        <v>3</v>
      </c>
    </row>
    <row r="49" spans="1:7" x14ac:dyDescent="0.25">
      <c r="A49" t="s">
        <v>597</v>
      </c>
      <c r="B49" t="s">
        <v>103</v>
      </c>
      <c r="C49" t="s">
        <v>87</v>
      </c>
      <c r="D49" t="s">
        <v>104</v>
      </c>
      <c r="E49">
        <v>1.39</v>
      </c>
      <c r="F49" s="4">
        <f t="shared" si="0"/>
        <v>0.96603773584905661</v>
      </c>
      <c r="G49">
        <f t="shared" si="1"/>
        <v>5</v>
      </c>
    </row>
    <row r="50" spans="1:7" x14ac:dyDescent="0.25">
      <c r="A50" t="s">
        <v>597</v>
      </c>
      <c r="B50" t="s">
        <v>105</v>
      </c>
      <c r="C50" t="s">
        <v>87</v>
      </c>
      <c r="D50" t="s">
        <v>106</v>
      </c>
      <c r="E50">
        <v>0.33</v>
      </c>
      <c r="F50" s="4">
        <f t="shared" si="0"/>
        <v>0.75094339622641515</v>
      </c>
      <c r="G50">
        <f t="shared" si="1"/>
        <v>4</v>
      </c>
    </row>
    <row r="51" spans="1:7" x14ac:dyDescent="0.25">
      <c r="A51" t="s">
        <v>597</v>
      </c>
      <c r="B51" t="s">
        <v>107</v>
      </c>
      <c r="C51" t="s">
        <v>87</v>
      </c>
      <c r="D51" t="s">
        <v>108</v>
      </c>
      <c r="E51">
        <v>-0.73</v>
      </c>
      <c r="F51" s="4">
        <f t="shared" si="0"/>
        <v>0.20754716981132076</v>
      </c>
      <c r="G51">
        <f t="shared" si="1"/>
        <v>2</v>
      </c>
    </row>
    <row r="52" spans="1:7" x14ac:dyDescent="0.25">
      <c r="A52" t="s">
        <v>597</v>
      </c>
      <c r="B52" t="s">
        <v>109</v>
      </c>
      <c r="C52" t="s">
        <v>110</v>
      </c>
      <c r="D52" t="s">
        <v>111</v>
      </c>
      <c r="E52">
        <v>0.63</v>
      </c>
      <c r="F52" s="4">
        <f t="shared" si="0"/>
        <v>0.81886792452830193</v>
      </c>
      <c r="G52">
        <f t="shared" si="1"/>
        <v>5</v>
      </c>
    </row>
    <row r="53" spans="1:7" x14ac:dyDescent="0.25">
      <c r="A53" t="s">
        <v>597</v>
      </c>
      <c r="B53" t="s">
        <v>112</v>
      </c>
      <c r="C53" t="s">
        <v>110</v>
      </c>
      <c r="D53" t="s">
        <v>113</v>
      </c>
      <c r="E53">
        <v>0.62</v>
      </c>
      <c r="F53" s="4">
        <f t="shared" si="0"/>
        <v>0.81320754716981136</v>
      </c>
      <c r="G53">
        <f t="shared" si="1"/>
        <v>5</v>
      </c>
    </row>
    <row r="54" spans="1:7" x14ac:dyDescent="0.25">
      <c r="A54" t="s">
        <v>597</v>
      </c>
      <c r="B54" t="s">
        <v>114</v>
      </c>
      <c r="C54" t="s">
        <v>110</v>
      </c>
      <c r="D54" t="s">
        <v>115</v>
      </c>
      <c r="E54">
        <v>-0.37</v>
      </c>
      <c r="F54" s="4">
        <f t="shared" si="0"/>
        <v>0.29056603773584905</v>
      </c>
      <c r="G54">
        <f t="shared" si="1"/>
        <v>2</v>
      </c>
    </row>
    <row r="55" spans="1:7" x14ac:dyDescent="0.25">
      <c r="A55" t="s">
        <v>597</v>
      </c>
      <c r="B55" t="s">
        <v>116</v>
      </c>
      <c r="C55" t="s">
        <v>110</v>
      </c>
      <c r="D55" t="s">
        <v>117</v>
      </c>
      <c r="E55">
        <v>0</v>
      </c>
      <c r="F55" s="4">
        <f t="shared" si="0"/>
        <v>0.51132075471698113</v>
      </c>
      <c r="G55">
        <f t="shared" si="1"/>
        <v>3</v>
      </c>
    </row>
    <row r="56" spans="1:7" x14ac:dyDescent="0.25">
      <c r="A56" t="s">
        <v>597</v>
      </c>
      <c r="B56" t="s">
        <v>118</v>
      </c>
      <c r="C56" t="s">
        <v>110</v>
      </c>
      <c r="D56" t="s">
        <v>119</v>
      </c>
      <c r="E56">
        <v>0</v>
      </c>
      <c r="F56" s="4">
        <f t="shared" si="0"/>
        <v>0.51132075471698113</v>
      </c>
      <c r="G56">
        <f t="shared" si="1"/>
        <v>3</v>
      </c>
    </row>
    <row r="57" spans="1:7" x14ac:dyDescent="0.25">
      <c r="A57" t="s">
        <v>597</v>
      </c>
      <c r="B57" t="s">
        <v>120</v>
      </c>
      <c r="C57" t="s">
        <v>121</v>
      </c>
      <c r="D57" t="s">
        <v>122</v>
      </c>
      <c r="E57">
        <v>0.09</v>
      </c>
      <c r="F57" s="4">
        <f t="shared" si="0"/>
        <v>0.65094339622641506</v>
      </c>
      <c r="G57">
        <f t="shared" si="1"/>
        <v>4</v>
      </c>
    </row>
    <row r="58" spans="1:7" x14ac:dyDescent="0.25">
      <c r="A58" t="s">
        <v>597</v>
      </c>
      <c r="B58" t="s">
        <v>123</v>
      </c>
      <c r="C58" t="s">
        <v>121</v>
      </c>
      <c r="D58" t="s">
        <v>124</v>
      </c>
      <c r="E58">
        <v>3.17</v>
      </c>
      <c r="F58" s="4">
        <f t="shared" si="0"/>
        <v>1</v>
      </c>
      <c r="G58">
        <f t="shared" si="1"/>
        <v>5</v>
      </c>
    </row>
    <row r="59" spans="1:7" x14ac:dyDescent="0.25">
      <c r="A59" t="s">
        <v>597</v>
      </c>
      <c r="B59" t="s">
        <v>135</v>
      </c>
      <c r="C59" t="s">
        <v>121</v>
      </c>
      <c r="D59" t="s">
        <v>136</v>
      </c>
      <c r="E59">
        <v>0.04</v>
      </c>
      <c r="F59" s="4">
        <f t="shared" si="0"/>
        <v>0.62264150943396224</v>
      </c>
      <c r="G59">
        <f t="shared" si="1"/>
        <v>4</v>
      </c>
    </row>
    <row r="60" spans="1:7" x14ac:dyDescent="0.25">
      <c r="A60" t="s">
        <v>597</v>
      </c>
      <c r="B60" t="s">
        <v>125</v>
      </c>
      <c r="C60" t="s">
        <v>121</v>
      </c>
      <c r="D60" t="s">
        <v>126</v>
      </c>
      <c r="E60">
        <v>1.36</v>
      </c>
      <c r="F60" s="4">
        <f t="shared" si="0"/>
        <v>0.95660377358490567</v>
      </c>
      <c r="G60">
        <f t="shared" si="1"/>
        <v>5</v>
      </c>
    </row>
    <row r="61" spans="1:7" x14ac:dyDescent="0.25">
      <c r="A61" t="s">
        <v>597</v>
      </c>
      <c r="B61" t="s">
        <v>127</v>
      </c>
      <c r="C61" t="s">
        <v>121</v>
      </c>
      <c r="D61" t="s">
        <v>128</v>
      </c>
      <c r="E61">
        <v>-0.6</v>
      </c>
      <c r="F61" s="4">
        <f t="shared" si="0"/>
        <v>0.23018867924528302</v>
      </c>
      <c r="G61">
        <f t="shared" si="1"/>
        <v>2</v>
      </c>
    </row>
    <row r="62" spans="1:7" x14ac:dyDescent="0.25">
      <c r="A62" t="s">
        <v>597</v>
      </c>
      <c r="B62" t="s">
        <v>129</v>
      </c>
      <c r="C62" t="s">
        <v>121</v>
      </c>
      <c r="D62" t="s">
        <v>130</v>
      </c>
      <c r="E62">
        <v>0</v>
      </c>
      <c r="F62" s="4">
        <f t="shared" si="0"/>
        <v>0.51132075471698113</v>
      </c>
      <c r="G62">
        <f t="shared" si="1"/>
        <v>3</v>
      </c>
    </row>
    <row r="63" spans="1:7" x14ac:dyDescent="0.25">
      <c r="A63" t="s">
        <v>597</v>
      </c>
      <c r="B63" t="s">
        <v>131</v>
      </c>
      <c r="C63" t="s">
        <v>121</v>
      </c>
      <c r="D63" t="s">
        <v>132</v>
      </c>
      <c r="E63">
        <v>-1.93</v>
      </c>
      <c r="F63" s="4">
        <f t="shared" si="0"/>
        <v>6.4150943396226415E-2</v>
      </c>
      <c r="G63">
        <f t="shared" si="1"/>
        <v>1</v>
      </c>
    </row>
    <row r="64" spans="1:7" x14ac:dyDescent="0.25">
      <c r="A64" t="s">
        <v>597</v>
      </c>
      <c r="B64" t="s">
        <v>133</v>
      </c>
      <c r="C64" t="s">
        <v>121</v>
      </c>
      <c r="D64" t="s">
        <v>134</v>
      </c>
      <c r="E64">
        <v>0.97</v>
      </c>
      <c r="F64" s="4">
        <f t="shared" si="0"/>
        <v>0.89811320754716983</v>
      </c>
      <c r="G64">
        <f t="shared" si="1"/>
        <v>5</v>
      </c>
    </row>
    <row r="65" spans="1:7" x14ac:dyDescent="0.25">
      <c r="A65" t="s">
        <v>597</v>
      </c>
      <c r="B65" t="s">
        <v>137</v>
      </c>
      <c r="C65" t="s">
        <v>121</v>
      </c>
      <c r="D65" t="s">
        <v>138</v>
      </c>
      <c r="E65">
        <v>0</v>
      </c>
      <c r="F65" s="4">
        <f t="shared" si="0"/>
        <v>0.51132075471698113</v>
      </c>
      <c r="G65">
        <f t="shared" si="1"/>
        <v>3</v>
      </c>
    </row>
    <row r="66" spans="1:7" x14ac:dyDescent="0.25">
      <c r="A66" t="s">
        <v>597</v>
      </c>
      <c r="B66" t="s">
        <v>139</v>
      </c>
      <c r="C66" t="s">
        <v>140</v>
      </c>
      <c r="D66" t="s">
        <v>141</v>
      </c>
      <c r="E66">
        <v>-0.22</v>
      </c>
      <c r="F66" s="4">
        <f t="shared" ref="F66:F129" si="2">_xlfn.RANK.AVG(E66,E$2:E$266,1)/COUNT(E$2:E$266)</f>
        <v>0.33584905660377357</v>
      </c>
      <c r="G66">
        <f t="shared" ref="G66:G129" si="3">FLOOR((F66+0.1999999999)/0.2,1)</f>
        <v>2</v>
      </c>
    </row>
    <row r="67" spans="1:7" x14ac:dyDescent="0.25">
      <c r="A67" t="s">
        <v>597</v>
      </c>
      <c r="B67" t="s">
        <v>142</v>
      </c>
      <c r="C67" t="s">
        <v>140</v>
      </c>
      <c r="D67" t="s">
        <v>143</v>
      </c>
      <c r="E67">
        <v>-3.15</v>
      </c>
      <c r="F67" s="4">
        <f t="shared" si="2"/>
        <v>4.1509433962264149E-2</v>
      </c>
      <c r="G67">
        <f t="shared" si="3"/>
        <v>1</v>
      </c>
    </row>
    <row r="68" spans="1:7" x14ac:dyDescent="0.25">
      <c r="A68" t="s">
        <v>597</v>
      </c>
      <c r="B68" t="s">
        <v>144</v>
      </c>
      <c r="C68" t="s">
        <v>140</v>
      </c>
      <c r="D68" t="s">
        <v>145</v>
      </c>
      <c r="E68">
        <v>0</v>
      </c>
      <c r="F68" s="4">
        <f t="shared" si="2"/>
        <v>0.51132075471698113</v>
      </c>
      <c r="G68">
        <f t="shared" si="3"/>
        <v>3</v>
      </c>
    </row>
    <row r="69" spans="1:7" x14ac:dyDescent="0.25">
      <c r="A69" t="s">
        <v>597</v>
      </c>
      <c r="B69" t="s">
        <v>146</v>
      </c>
      <c r="C69" t="s">
        <v>140</v>
      </c>
      <c r="D69" t="s">
        <v>147</v>
      </c>
      <c r="E69">
        <v>-0.39</v>
      </c>
      <c r="F69" s="4">
        <f t="shared" si="2"/>
        <v>0.28490566037735848</v>
      </c>
      <c r="G69">
        <f t="shared" si="3"/>
        <v>2</v>
      </c>
    </row>
    <row r="70" spans="1:7" x14ac:dyDescent="0.25">
      <c r="A70" t="s">
        <v>597</v>
      </c>
      <c r="B70" t="s">
        <v>148</v>
      </c>
      <c r="C70" t="s">
        <v>140</v>
      </c>
      <c r="D70" t="s">
        <v>149</v>
      </c>
      <c r="E70">
        <v>-1.81</v>
      </c>
      <c r="F70" s="4">
        <f t="shared" si="2"/>
        <v>7.5471698113207544E-2</v>
      </c>
      <c r="G70">
        <f t="shared" si="3"/>
        <v>1</v>
      </c>
    </row>
    <row r="71" spans="1:7" x14ac:dyDescent="0.25">
      <c r="A71" t="s">
        <v>597</v>
      </c>
      <c r="B71" t="s">
        <v>150</v>
      </c>
      <c r="C71" t="s">
        <v>140</v>
      </c>
      <c r="D71" t="s">
        <v>151</v>
      </c>
      <c r="E71">
        <v>-0.27</v>
      </c>
      <c r="F71" s="4">
        <f t="shared" si="2"/>
        <v>0.32641509433962262</v>
      </c>
      <c r="G71">
        <f t="shared" si="3"/>
        <v>2</v>
      </c>
    </row>
    <row r="72" spans="1:7" x14ac:dyDescent="0.25">
      <c r="A72" t="s">
        <v>597</v>
      </c>
      <c r="B72" t="s">
        <v>152</v>
      </c>
      <c r="C72" t="s">
        <v>140</v>
      </c>
      <c r="D72" t="s">
        <v>153</v>
      </c>
      <c r="E72">
        <v>0</v>
      </c>
      <c r="F72" s="4">
        <f t="shared" si="2"/>
        <v>0.51132075471698113</v>
      </c>
      <c r="G72">
        <f t="shared" si="3"/>
        <v>3</v>
      </c>
    </row>
    <row r="73" spans="1:7" x14ac:dyDescent="0.25">
      <c r="A73" t="s">
        <v>597</v>
      </c>
      <c r="B73" t="s">
        <v>154</v>
      </c>
      <c r="C73" t="s">
        <v>155</v>
      </c>
      <c r="D73" t="s">
        <v>156</v>
      </c>
      <c r="E73">
        <v>-0.76</v>
      </c>
      <c r="F73" s="4">
        <f t="shared" si="2"/>
        <v>0.19433962264150945</v>
      </c>
      <c r="G73">
        <f t="shared" si="3"/>
        <v>1</v>
      </c>
    </row>
    <row r="74" spans="1:7" x14ac:dyDescent="0.25">
      <c r="A74" t="s">
        <v>597</v>
      </c>
      <c r="B74" t="s">
        <v>157</v>
      </c>
      <c r="C74" t="s">
        <v>155</v>
      </c>
      <c r="D74" t="s">
        <v>158</v>
      </c>
      <c r="E74">
        <v>0.32</v>
      </c>
      <c r="F74" s="4">
        <f t="shared" si="2"/>
        <v>0.74716981132075466</v>
      </c>
      <c r="G74">
        <f t="shared" si="3"/>
        <v>4</v>
      </c>
    </row>
    <row r="75" spans="1:7" x14ac:dyDescent="0.25">
      <c r="A75" t="s">
        <v>597</v>
      </c>
      <c r="B75" t="s">
        <v>159</v>
      </c>
      <c r="C75" t="s">
        <v>155</v>
      </c>
      <c r="D75" t="s">
        <v>160</v>
      </c>
      <c r="E75">
        <v>-1.22</v>
      </c>
      <c r="F75" s="4">
        <f t="shared" si="2"/>
        <v>0.1169811320754717</v>
      </c>
      <c r="G75">
        <f t="shared" si="3"/>
        <v>1</v>
      </c>
    </row>
    <row r="76" spans="1:7" x14ac:dyDescent="0.25">
      <c r="A76" t="s">
        <v>597</v>
      </c>
      <c r="B76" t="s">
        <v>161</v>
      </c>
      <c r="C76" t="s">
        <v>155</v>
      </c>
      <c r="D76" t="s">
        <v>162</v>
      </c>
      <c r="E76">
        <v>-0.46</v>
      </c>
      <c r="F76" s="4">
        <f t="shared" si="2"/>
        <v>0.25849056603773585</v>
      </c>
      <c r="G76">
        <f t="shared" si="3"/>
        <v>2</v>
      </c>
    </row>
    <row r="77" spans="1:7" x14ac:dyDescent="0.25">
      <c r="A77" t="s">
        <v>597</v>
      </c>
      <c r="B77" t="s">
        <v>163</v>
      </c>
      <c r="C77" t="s">
        <v>155</v>
      </c>
      <c r="D77" t="s">
        <v>164</v>
      </c>
      <c r="E77">
        <v>-0.95</v>
      </c>
      <c r="F77" s="4">
        <f t="shared" si="2"/>
        <v>0.16792452830188678</v>
      </c>
      <c r="G77">
        <f t="shared" si="3"/>
        <v>1</v>
      </c>
    </row>
    <row r="78" spans="1:7" x14ac:dyDescent="0.25">
      <c r="A78" t="s">
        <v>597</v>
      </c>
      <c r="B78" t="s">
        <v>165</v>
      </c>
      <c r="C78" t="s">
        <v>155</v>
      </c>
      <c r="D78" t="s">
        <v>166</v>
      </c>
      <c r="E78">
        <v>-0.21</v>
      </c>
      <c r="F78" s="4">
        <f t="shared" si="2"/>
        <v>0.34150943396226413</v>
      </c>
      <c r="G78">
        <f t="shared" si="3"/>
        <v>2</v>
      </c>
    </row>
    <row r="79" spans="1:7" x14ac:dyDescent="0.25">
      <c r="A79" t="s">
        <v>597</v>
      </c>
      <c r="B79" t="s">
        <v>167</v>
      </c>
      <c r="C79" t="s">
        <v>155</v>
      </c>
      <c r="D79" t="s">
        <v>168</v>
      </c>
      <c r="E79">
        <v>0.31</v>
      </c>
      <c r="F79" s="4">
        <f t="shared" si="2"/>
        <v>0.74339622641509429</v>
      </c>
      <c r="G79">
        <f t="shared" si="3"/>
        <v>4</v>
      </c>
    </row>
    <row r="80" spans="1:7" x14ac:dyDescent="0.25">
      <c r="A80" t="s">
        <v>597</v>
      </c>
      <c r="B80" t="s">
        <v>169</v>
      </c>
      <c r="C80" t="s">
        <v>155</v>
      </c>
      <c r="D80" t="s">
        <v>170</v>
      </c>
      <c r="E80">
        <v>-1.0900000000000001</v>
      </c>
      <c r="F80" s="4">
        <f t="shared" si="2"/>
        <v>0.13962264150943396</v>
      </c>
      <c r="G80">
        <f t="shared" si="3"/>
        <v>1</v>
      </c>
    </row>
    <row r="81" spans="1:7" x14ac:dyDescent="0.25">
      <c r="A81" t="s">
        <v>597</v>
      </c>
      <c r="B81" t="s">
        <v>171</v>
      </c>
      <c r="C81" t="s">
        <v>172</v>
      </c>
      <c r="D81" t="s">
        <v>173</v>
      </c>
      <c r="E81">
        <v>0.24</v>
      </c>
      <c r="F81" s="4">
        <f t="shared" si="2"/>
        <v>0.70377358490566033</v>
      </c>
      <c r="G81">
        <f t="shared" si="3"/>
        <v>4</v>
      </c>
    </row>
    <row r="82" spans="1:7" x14ac:dyDescent="0.25">
      <c r="A82" t="s">
        <v>597</v>
      </c>
      <c r="B82" t="s">
        <v>174</v>
      </c>
      <c r="C82" t="s">
        <v>172</v>
      </c>
      <c r="D82" t="s">
        <v>175</v>
      </c>
      <c r="E82">
        <v>0.04</v>
      </c>
      <c r="F82" s="4">
        <f t="shared" si="2"/>
        <v>0.62264150943396224</v>
      </c>
      <c r="G82">
        <f t="shared" si="3"/>
        <v>4</v>
      </c>
    </row>
    <row r="83" spans="1:7" x14ac:dyDescent="0.25">
      <c r="A83" t="s">
        <v>597</v>
      </c>
      <c r="B83" t="s">
        <v>176</v>
      </c>
      <c r="C83" t="s">
        <v>172</v>
      </c>
      <c r="D83" t="s">
        <v>177</v>
      </c>
      <c r="E83">
        <v>-0.43</v>
      </c>
      <c r="F83" s="4">
        <f t="shared" si="2"/>
        <v>0.27735849056603773</v>
      </c>
      <c r="G83">
        <f t="shared" si="3"/>
        <v>2</v>
      </c>
    </row>
    <row r="84" spans="1:7" x14ac:dyDescent="0.25">
      <c r="A84" t="s">
        <v>597</v>
      </c>
      <c r="B84" t="s">
        <v>178</v>
      </c>
      <c r="C84" t="s">
        <v>172</v>
      </c>
      <c r="D84" t="s">
        <v>179</v>
      </c>
      <c r="E84">
        <v>-0.36</v>
      </c>
      <c r="F84" s="4">
        <f t="shared" si="2"/>
        <v>0.29622641509433961</v>
      </c>
      <c r="G84">
        <f t="shared" si="3"/>
        <v>2</v>
      </c>
    </row>
    <row r="85" spans="1:7" x14ac:dyDescent="0.25">
      <c r="A85" t="s">
        <v>597</v>
      </c>
      <c r="B85" t="s">
        <v>180</v>
      </c>
      <c r="C85" t="s">
        <v>172</v>
      </c>
      <c r="D85" t="s">
        <v>181</v>
      </c>
      <c r="E85">
        <v>1.45</v>
      </c>
      <c r="F85" s="4">
        <f t="shared" si="2"/>
        <v>0.96981132075471699</v>
      </c>
      <c r="G85">
        <f t="shared" si="3"/>
        <v>5</v>
      </c>
    </row>
    <row r="86" spans="1:7" x14ac:dyDescent="0.25">
      <c r="A86" t="s">
        <v>597</v>
      </c>
      <c r="B86" t="s">
        <v>182</v>
      </c>
      <c r="C86" t="s">
        <v>172</v>
      </c>
      <c r="D86" t="s">
        <v>183</v>
      </c>
      <c r="E86">
        <v>0</v>
      </c>
      <c r="F86" s="4">
        <f t="shared" si="2"/>
        <v>0.51132075471698113</v>
      </c>
      <c r="G86">
        <f t="shared" si="3"/>
        <v>3</v>
      </c>
    </row>
    <row r="87" spans="1:7" x14ac:dyDescent="0.25">
      <c r="A87" t="s">
        <v>597</v>
      </c>
      <c r="B87" t="s">
        <v>184</v>
      </c>
      <c r="C87" t="s">
        <v>172</v>
      </c>
      <c r="D87" t="s">
        <v>185</v>
      </c>
      <c r="E87">
        <v>0.73</v>
      </c>
      <c r="F87" s="4">
        <f t="shared" si="2"/>
        <v>0.85283018867924532</v>
      </c>
      <c r="G87">
        <f t="shared" si="3"/>
        <v>5</v>
      </c>
    </row>
    <row r="88" spans="1:7" x14ac:dyDescent="0.25">
      <c r="A88" t="s">
        <v>597</v>
      </c>
      <c r="B88" t="s">
        <v>186</v>
      </c>
      <c r="C88" t="s">
        <v>172</v>
      </c>
      <c r="D88" t="s">
        <v>187</v>
      </c>
      <c r="E88">
        <v>0</v>
      </c>
      <c r="F88" s="4">
        <f t="shared" si="2"/>
        <v>0.51132075471698113</v>
      </c>
      <c r="G88">
        <f t="shared" si="3"/>
        <v>3</v>
      </c>
    </row>
    <row r="89" spans="1:7" x14ac:dyDescent="0.25">
      <c r="A89" t="s">
        <v>597</v>
      </c>
      <c r="B89" t="s">
        <v>188</v>
      </c>
      <c r="C89" t="s">
        <v>172</v>
      </c>
      <c r="D89" t="s">
        <v>189</v>
      </c>
      <c r="E89">
        <v>-0.56999999999999995</v>
      </c>
      <c r="F89" s="4">
        <f t="shared" si="2"/>
        <v>0.23962264150943396</v>
      </c>
      <c r="G89">
        <f t="shared" si="3"/>
        <v>2</v>
      </c>
    </row>
    <row r="90" spans="1:7" x14ac:dyDescent="0.25">
      <c r="A90" t="s">
        <v>597</v>
      </c>
      <c r="B90" t="s">
        <v>190</v>
      </c>
      <c r="C90" t="s">
        <v>172</v>
      </c>
      <c r="D90" t="s">
        <v>191</v>
      </c>
      <c r="E90">
        <v>-1.1499999999999999</v>
      </c>
      <c r="F90" s="4">
        <f t="shared" si="2"/>
        <v>0.13018867924528302</v>
      </c>
      <c r="G90">
        <f t="shared" si="3"/>
        <v>1</v>
      </c>
    </row>
    <row r="91" spans="1:7" x14ac:dyDescent="0.25">
      <c r="A91" t="s">
        <v>597</v>
      </c>
      <c r="B91" t="s">
        <v>192</v>
      </c>
      <c r="C91" t="s">
        <v>172</v>
      </c>
      <c r="D91" t="s">
        <v>193</v>
      </c>
      <c r="E91">
        <v>0</v>
      </c>
      <c r="F91" s="4">
        <f t="shared" si="2"/>
        <v>0.51132075471698113</v>
      </c>
      <c r="G91">
        <f t="shared" si="3"/>
        <v>3</v>
      </c>
    </row>
    <row r="92" spans="1:7" x14ac:dyDescent="0.25">
      <c r="A92" t="s">
        <v>597</v>
      </c>
      <c r="B92" t="s">
        <v>194</v>
      </c>
      <c r="C92" t="s">
        <v>195</v>
      </c>
      <c r="D92" t="s">
        <v>196</v>
      </c>
      <c r="E92">
        <v>-0.96</v>
      </c>
      <c r="F92" s="4">
        <f t="shared" si="2"/>
        <v>0.16037735849056603</v>
      </c>
      <c r="G92">
        <f t="shared" si="3"/>
        <v>1</v>
      </c>
    </row>
    <row r="93" spans="1:7" x14ac:dyDescent="0.25">
      <c r="A93" t="s">
        <v>597</v>
      </c>
      <c r="B93" t="s">
        <v>197</v>
      </c>
      <c r="C93" t="s">
        <v>195</v>
      </c>
      <c r="D93" t="s">
        <v>198</v>
      </c>
      <c r="E93">
        <v>0.78</v>
      </c>
      <c r="F93" s="4">
        <f t="shared" si="2"/>
        <v>0.86792452830188682</v>
      </c>
      <c r="G93">
        <f t="shared" si="3"/>
        <v>5</v>
      </c>
    </row>
    <row r="94" spans="1:7" x14ac:dyDescent="0.25">
      <c r="A94" t="s">
        <v>597</v>
      </c>
      <c r="B94" t="s">
        <v>199</v>
      </c>
      <c r="C94" t="s">
        <v>195</v>
      </c>
      <c r="D94" t="s">
        <v>200</v>
      </c>
      <c r="E94">
        <v>0.28000000000000003</v>
      </c>
      <c r="F94" s="4">
        <f t="shared" si="2"/>
        <v>0.73207547169811316</v>
      </c>
      <c r="G94">
        <f t="shared" si="3"/>
        <v>4</v>
      </c>
    </row>
    <row r="95" spans="1:7" x14ac:dyDescent="0.25">
      <c r="A95" t="s">
        <v>597</v>
      </c>
      <c r="B95" t="s">
        <v>201</v>
      </c>
      <c r="C95" t="s">
        <v>195</v>
      </c>
      <c r="D95" t="s">
        <v>202</v>
      </c>
      <c r="E95">
        <v>-0.04</v>
      </c>
      <c r="F95" s="4">
        <f t="shared" si="2"/>
        <v>0.39056603773584908</v>
      </c>
      <c r="G95">
        <f t="shared" si="3"/>
        <v>2</v>
      </c>
    </row>
    <row r="96" spans="1:7" x14ac:dyDescent="0.25">
      <c r="A96" t="s">
        <v>597</v>
      </c>
      <c r="B96" t="s">
        <v>203</v>
      </c>
      <c r="C96" t="s">
        <v>195</v>
      </c>
      <c r="D96" t="s">
        <v>204</v>
      </c>
      <c r="E96">
        <v>0</v>
      </c>
      <c r="F96" s="4">
        <f t="shared" si="2"/>
        <v>0.51132075471698113</v>
      </c>
      <c r="G96">
        <f t="shared" si="3"/>
        <v>3</v>
      </c>
    </row>
    <row r="97" spans="1:7" x14ac:dyDescent="0.25">
      <c r="A97" t="s">
        <v>597</v>
      </c>
      <c r="B97" t="s">
        <v>205</v>
      </c>
      <c r="C97" t="s">
        <v>195</v>
      </c>
      <c r="D97" t="s">
        <v>206</v>
      </c>
      <c r="E97">
        <v>0.23</v>
      </c>
      <c r="F97" s="4">
        <f t="shared" si="2"/>
        <v>0.69433962264150939</v>
      </c>
      <c r="G97">
        <f t="shared" si="3"/>
        <v>4</v>
      </c>
    </row>
    <row r="98" spans="1:7" x14ac:dyDescent="0.25">
      <c r="A98" t="s">
        <v>597</v>
      </c>
      <c r="B98" t="s">
        <v>207</v>
      </c>
      <c r="C98" t="s">
        <v>195</v>
      </c>
      <c r="D98" t="s">
        <v>208</v>
      </c>
      <c r="E98">
        <v>0.28000000000000003</v>
      </c>
      <c r="F98" s="4">
        <f t="shared" si="2"/>
        <v>0.73207547169811316</v>
      </c>
      <c r="G98">
        <f t="shared" si="3"/>
        <v>4</v>
      </c>
    </row>
    <row r="99" spans="1:7" x14ac:dyDescent="0.25">
      <c r="A99" t="s">
        <v>597</v>
      </c>
      <c r="B99" t="s">
        <v>209</v>
      </c>
      <c r="C99" t="s">
        <v>195</v>
      </c>
      <c r="D99" t="s">
        <v>210</v>
      </c>
      <c r="E99">
        <v>-0.03</v>
      </c>
      <c r="F99" s="4">
        <f t="shared" si="2"/>
        <v>0.40188679245283021</v>
      </c>
      <c r="G99">
        <f t="shared" si="3"/>
        <v>3</v>
      </c>
    </row>
    <row r="100" spans="1:7" x14ac:dyDescent="0.25">
      <c r="A100" t="s">
        <v>597</v>
      </c>
      <c r="B100" t="s">
        <v>211</v>
      </c>
      <c r="C100" t="s">
        <v>195</v>
      </c>
      <c r="D100" t="s">
        <v>212</v>
      </c>
      <c r="E100">
        <v>0.24</v>
      </c>
      <c r="F100" s="4">
        <f t="shared" si="2"/>
        <v>0.70377358490566033</v>
      </c>
      <c r="G100">
        <f t="shared" si="3"/>
        <v>4</v>
      </c>
    </row>
    <row r="101" spans="1:7" x14ac:dyDescent="0.25">
      <c r="A101" t="s">
        <v>597</v>
      </c>
      <c r="B101" t="s">
        <v>213</v>
      </c>
      <c r="C101" t="s">
        <v>195</v>
      </c>
      <c r="D101" t="s">
        <v>214</v>
      </c>
      <c r="E101">
        <v>-0.79</v>
      </c>
      <c r="F101" s="4">
        <f t="shared" si="2"/>
        <v>0.18867924528301888</v>
      </c>
      <c r="G101">
        <f t="shared" si="3"/>
        <v>1</v>
      </c>
    </row>
    <row r="102" spans="1:7" x14ac:dyDescent="0.25">
      <c r="A102" t="s">
        <v>597</v>
      </c>
      <c r="B102" t="s">
        <v>215</v>
      </c>
      <c r="C102" t="s">
        <v>195</v>
      </c>
      <c r="D102" t="s">
        <v>216</v>
      </c>
      <c r="E102">
        <v>0.82</v>
      </c>
      <c r="F102" s="4">
        <f t="shared" si="2"/>
        <v>0.87735849056603776</v>
      </c>
      <c r="G102">
        <f t="shared" si="3"/>
        <v>5</v>
      </c>
    </row>
    <row r="103" spans="1:7" x14ac:dyDescent="0.25">
      <c r="A103" t="s">
        <v>597</v>
      </c>
      <c r="B103" t="s">
        <v>217</v>
      </c>
      <c r="C103" t="s">
        <v>195</v>
      </c>
      <c r="D103" t="s">
        <v>218</v>
      </c>
      <c r="E103">
        <v>-0.3</v>
      </c>
      <c r="F103" s="4">
        <f t="shared" si="2"/>
        <v>0.31886792452830187</v>
      </c>
      <c r="G103">
        <f t="shared" si="3"/>
        <v>2</v>
      </c>
    </row>
    <row r="104" spans="1:7" x14ac:dyDescent="0.25">
      <c r="A104" t="s">
        <v>597</v>
      </c>
      <c r="B104" t="s">
        <v>219</v>
      </c>
      <c r="C104" t="s">
        <v>220</v>
      </c>
      <c r="D104" t="s">
        <v>221</v>
      </c>
      <c r="E104">
        <v>-0.1</v>
      </c>
      <c r="F104" s="4">
        <f t="shared" si="2"/>
        <v>0.36981132075471695</v>
      </c>
      <c r="G104">
        <f t="shared" si="3"/>
        <v>2</v>
      </c>
    </row>
    <row r="105" spans="1:7" x14ac:dyDescent="0.25">
      <c r="A105" t="s">
        <v>597</v>
      </c>
      <c r="B105" t="s">
        <v>222</v>
      </c>
      <c r="C105" t="s">
        <v>220</v>
      </c>
      <c r="D105" t="s">
        <v>223</v>
      </c>
      <c r="E105">
        <v>-0.71</v>
      </c>
      <c r="F105" s="4">
        <f t="shared" si="2"/>
        <v>0.21509433962264152</v>
      </c>
      <c r="G105">
        <f t="shared" si="3"/>
        <v>2</v>
      </c>
    </row>
    <row r="106" spans="1:7" x14ac:dyDescent="0.25">
      <c r="A106" t="s">
        <v>597</v>
      </c>
      <c r="B106" t="s">
        <v>224</v>
      </c>
      <c r="C106" t="s">
        <v>220</v>
      </c>
      <c r="D106" t="s">
        <v>225</v>
      </c>
      <c r="E106">
        <v>0</v>
      </c>
      <c r="F106" s="4">
        <f t="shared" si="2"/>
        <v>0.51132075471698113</v>
      </c>
      <c r="G106">
        <f t="shared" si="3"/>
        <v>3</v>
      </c>
    </row>
    <row r="107" spans="1:7" x14ac:dyDescent="0.25">
      <c r="A107" t="s">
        <v>597</v>
      </c>
      <c r="B107" t="s">
        <v>226</v>
      </c>
      <c r="C107" t="s">
        <v>220</v>
      </c>
      <c r="D107" t="s">
        <v>227</v>
      </c>
      <c r="E107">
        <v>-0.44</v>
      </c>
      <c r="F107" s="4">
        <f t="shared" si="2"/>
        <v>0.26792452830188679</v>
      </c>
      <c r="G107">
        <f t="shared" si="3"/>
        <v>2</v>
      </c>
    </row>
    <row r="108" spans="1:7" x14ac:dyDescent="0.25">
      <c r="A108" t="s">
        <v>597</v>
      </c>
      <c r="B108" t="s">
        <v>246</v>
      </c>
      <c r="C108" t="s">
        <v>220</v>
      </c>
      <c r="D108" t="s">
        <v>247</v>
      </c>
      <c r="E108">
        <v>0</v>
      </c>
      <c r="F108" s="4">
        <f t="shared" si="2"/>
        <v>0.51132075471698113</v>
      </c>
      <c r="G108">
        <f t="shared" si="3"/>
        <v>3</v>
      </c>
    </row>
    <row r="109" spans="1:7" x14ac:dyDescent="0.25">
      <c r="A109" t="s">
        <v>597</v>
      </c>
      <c r="B109" t="s">
        <v>252</v>
      </c>
      <c r="C109" t="s">
        <v>220</v>
      </c>
      <c r="D109" t="s">
        <v>253</v>
      </c>
      <c r="E109">
        <v>-5.28</v>
      </c>
      <c r="F109" s="4">
        <f t="shared" si="2"/>
        <v>1.1320754716981131E-2</v>
      </c>
      <c r="G109">
        <f t="shared" si="3"/>
        <v>1</v>
      </c>
    </row>
    <row r="110" spans="1:7" x14ac:dyDescent="0.25">
      <c r="A110" t="s">
        <v>597</v>
      </c>
      <c r="B110" t="s">
        <v>228</v>
      </c>
      <c r="C110" t="s">
        <v>220</v>
      </c>
      <c r="D110" t="s">
        <v>229</v>
      </c>
      <c r="E110">
        <v>0.75</v>
      </c>
      <c r="F110" s="4">
        <f t="shared" si="2"/>
        <v>0.85660377358490569</v>
      </c>
      <c r="G110">
        <f t="shared" si="3"/>
        <v>5</v>
      </c>
    </row>
    <row r="111" spans="1:7" x14ac:dyDescent="0.25">
      <c r="A111" t="s">
        <v>597</v>
      </c>
      <c r="B111" t="s">
        <v>230</v>
      </c>
      <c r="C111" t="s">
        <v>220</v>
      </c>
      <c r="D111" t="s">
        <v>231</v>
      </c>
      <c r="E111">
        <v>0</v>
      </c>
      <c r="F111" s="4">
        <f t="shared" si="2"/>
        <v>0.51132075471698113</v>
      </c>
      <c r="G111">
        <f t="shared" si="3"/>
        <v>3</v>
      </c>
    </row>
    <row r="112" spans="1:7" x14ac:dyDescent="0.25">
      <c r="A112" t="s">
        <v>597</v>
      </c>
      <c r="B112" t="s">
        <v>248</v>
      </c>
      <c r="C112" t="s">
        <v>220</v>
      </c>
      <c r="D112" t="s">
        <v>249</v>
      </c>
      <c r="E112">
        <v>0</v>
      </c>
      <c r="F112" s="4">
        <f t="shared" si="2"/>
        <v>0.51132075471698113</v>
      </c>
      <c r="G112">
        <f t="shared" si="3"/>
        <v>3</v>
      </c>
    </row>
    <row r="113" spans="1:7" x14ac:dyDescent="0.25">
      <c r="A113" t="s">
        <v>597</v>
      </c>
      <c r="B113" t="s">
        <v>232</v>
      </c>
      <c r="C113" t="s">
        <v>220</v>
      </c>
      <c r="D113" t="s">
        <v>233</v>
      </c>
      <c r="E113">
        <v>0</v>
      </c>
      <c r="F113" s="4">
        <f t="shared" si="2"/>
        <v>0.51132075471698113</v>
      </c>
      <c r="G113">
        <f t="shared" si="3"/>
        <v>3</v>
      </c>
    </row>
    <row r="114" spans="1:7" x14ac:dyDescent="0.25">
      <c r="A114" t="s">
        <v>597</v>
      </c>
      <c r="B114" t="s">
        <v>234</v>
      </c>
      <c r="C114" t="s">
        <v>220</v>
      </c>
      <c r="D114" t="s">
        <v>235</v>
      </c>
      <c r="E114">
        <v>-0.05</v>
      </c>
      <c r="F114" s="4">
        <f t="shared" si="2"/>
        <v>0.38490566037735852</v>
      </c>
      <c r="G114">
        <f t="shared" si="3"/>
        <v>2</v>
      </c>
    </row>
    <row r="115" spans="1:7" x14ac:dyDescent="0.25">
      <c r="A115" t="s">
        <v>597</v>
      </c>
      <c r="B115" t="s">
        <v>236</v>
      </c>
      <c r="C115" t="s">
        <v>220</v>
      </c>
      <c r="D115" t="s">
        <v>237</v>
      </c>
      <c r="E115">
        <v>0.14000000000000001</v>
      </c>
      <c r="F115" s="4">
        <f t="shared" si="2"/>
        <v>0.66981132075471694</v>
      </c>
      <c r="G115">
        <f t="shared" si="3"/>
        <v>4</v>
      </c>
    </row>
    <row r="116" spans="1:7" x14ac:dyDescent="0.25">
      <c r="A116" t="s">
        <v>597</v>
      </c>
      <c r="B116" t="s">
        <v>238</v>
      </c>
      <c r="C116" t="s">
        <v>220</v>
      </c>
      <c r="D116" t="s">
        <v>239</v>
      </c>
      <c r="E116">
        <v>0</v>
      </c>
      <c r="F116" s="4">
        <f t="shared" si="2"/>
        <v>0.51132075471698113</v>
      </c>
      <c r="G116">
        <f t="shared" si="3"/>
        <v>3</v>
      </c>
    </row>
    <row r="117" spans="1:7" x14ac:dyDescent="0.25">
      <c r="A117" t="s">
        <v>597</v>
      </c>
      <c r="B117" t="s">
        <v>240</v>
      </c>
      <c r="C117" t="s">
        <v>220</v>
      </c>
      <c r="D117" t="s">
        <v>241</v>
      </c>
      <c r="E117">
        <v>-0.16</v>
      </c>
      <c r="F117" s="4">
        <f t="shared" si="2"/>
        <v>0.36037735849056601</v>
      </c>
      <c r="G117">
        <f t="shared" si="3"/>
        <v>2</v>
      </c>
    </row>
    <row r="118" spans="1:7" x14ac:dyDescent="0.25">
      <c r="A118" t="s">
        <v>597</v>
      </c>
      <c r="B118" t="s">
        <v>254</v>
      </c>
      <c r="C118" t="s">
        <v>220</v>
      </c>
      <c r="D118" t="s">
        <v>255</v>
      </c>
      <c r="E118">
        <v>-0.04</v>
      </c>
      <c r="F118" s="4">
        <f t="shared" si="2"/>
        <v>0.39056603773584908</v>
      </c>
      <c r="G118">
        <f t="shared" si="3"/>
        <v>2</v>
      </c>
    </row>
    <row r="119" spans="1:7" x14ac:dyDescent="0.25">
      <c r="A119" t="s">
        <v>597</v>
      </c>
      <c r="B119" t="s">
        <v>250</v>
      </c>
      <c r="C119" t="s">
        <v>220</v>
      </c>
      <c r="D119" t="s">
        <v>251</v>
      </c>
      <c r="E119">
        <v>-0.83</v>
      </c>
      <c r="F119" s="4">
        <f t="shared" si="2"/>
        <v>0.18490566037735848</v>
      </c>
      <c r="G119">
        <f t="shared" si="3"/>
        <v>1</v>
      </c>
    </row>
    <row r="120" spans="1:7" x14ac:dyDescent="0.25">
      <c r="A120" t="s">
        <v>597</v>
      </c>
      <c r="B120" t="s">
        <v>242</v>
      </c>
      <c r="C120" t="s">
        <v>220</v>
      </c>
      <c r="D120" t="s">
        <v>243</v>
      </c>
      <c r="E120">
        <v>-0.32</v>
      </c>
      <c r="F120" s="4">
        <f t="shared" si="2"/>
        <v>0.31132075471698112</v>
      </c>
      <c r="G120">
        <f t="shared" si="3"/>
        <v>2</v>
      </c>
    </row>
    <row r="121" spans="1:7" x14ac:dyDescent="0.25">
      <c r="A121" t="s">
        <v>597</v>
      </c>
      <c r="B121" t="s">
        <v>244</v>
      </c>
      <c r="C121" t="s">
        <v>220</v>
      </c>
      <c r="D121" t="s">
        <v>245</v>
      </c>
      <c r="E121">
        <v>0.39</v>
      </c>
      <c r="F121" s="4">
        <f t="shared" si="2"/>
        <v>0.76415094339622647</v>
      </c>
      <c r="G121">
        <f t="shared" si="3"/>
        <v>4</v>
      </c>
    </row>
    <row r="122" spans="1:7" x14ac:dyDescent="0.25">
      <c r="A122" t="s">
        <v>597</v>
      </c>
      <c r="B122" t="s">
        <v>256</v>
      </c>
      <c r="C122" t="s">
        <v>257</v>
      </c>
      <c r="D122" t="s">
        <v>258</v>
      </c>
      <c r="E122">
        <v>1.02</v>
      </c>
      <c r="F122" s="4">
        <f t="shared" si="2"/>
        <v>0.90943396226415096</v>
      </c>
      <c r="G122">
        <f t="shared" si="3"/>
        <v>5</v>
      </c>
    </row>
    <row r="123" spans="1:7" x14ac:dyDescent="0.25">
      <c r="A123" t="s">
        <v>597</v>
      </c>
      <c r="B123" t="s">
        <v>259</v>
      </c>
      <c r="C123" t="s">
        <v>257</v>
      </c>
      <c r="D123" t="s">
        <v>260</v>
      </c>
      <c r="E123">
        <v>-0.74</v>
      </c>
      <c r="F123" s="4">
        <f t="shared" si="2"/>
        <v>0.20377358490566039</v>
      </c>
      <c r="G123">
        <f t="shared" si="3"/>
        <v>2</v>
      </c>
    </row>
    <row r="124" spans="1:7" x14ac:dyDescent="0.25">
      <c r="A124" t="s">
        <v>597</v>
      </c>
      <c r="B124" t="s">
        <v>261</v>
      </c>
      <c r="C124" t="s">
        <v>257</v>
      </c>
      <c r="D124" t="s">
        <v>262</v>
      </c>
      <c r="E124">
        <v>0</v>
      </c>
      <c r="F124" s="4">
        <f t="shared" si="2"/>
        <v>0.51132075471698113</v>
      </c>
      <c r="G124">
        <f t="shared" si="3"/>
        <v>3</v>
      </c>
    </row>
    <row r="125" spans="1:7" x14ac:dyDescent="0.25">
      <c r="A125" t="s">
        <v>597</v>
      </c>
      <c r="B125" t="s">
        <v>263</v>
      </c>
      <c r="C125" t="s">
        <v>257</v>
      </c>
      <c r="D125" t="s">
        <v>264</v>
      </c>
      <c r="E125">
        <v>-0.75</v>
      </c>
      <c r="F125" s="4">
        <f t="shared" si="2"/>
        <v>0.2</v>
      </c>
      <c r="G125">
        <f t="shared" si="3"/>
        <v>1</v>
      </c>
    </row>
    <row r="126" spans="1:7" x14ac:dyDescent="0.25">
      <c r="A126" t="s">
        <v>597</v>
      </c>
      <c r="B126" t="s">
        <v>265</v>
      </c>
      <c r="C126" t="s">
        <v>257</v>
      </c>
      <c r="D126" t="s">
        <v>266</v>
      </c>
      <c r="E126">
        <v>-2.84</v>
      </c>
      <c r="F126" s="4">
        <f t="shared" si="2"/>
        <v>4.5283018867924525E-2</v>
      </c>
      <c r="G126">
        <f t="shared" si="3"/>
        <v>1</v>
      </c>
    </row>
    <row r="127" spans="1:7" x14ac:dyDescent="0.25">
      <c r="A127" t="s">
        <v>597</v>
      </c>
      <c r="B127" t="s">
        <v>267</v>
      </c>
      <c r="C127" t="s">
        <v>257</v>
      </c>
      <c r="D127" t="s">
        <v>268</v>
      </c>
      <c r="E127">
        <v>1.48</v>
      </c>
      <c r="F127" s="4">
        <f t="shared" si="2"/>
        <v>0.97358490566037736</v>
      </c>
      <c r="G127">
        <f t="shared" si="3"/>
        <v>5</v>
      </c>
    </row>
    <row r="128" spans="1:7" x14ac:dyDescent="0.25">
      <c r="A128" t="s">
        <v>597</v>
      </c>
      <c r="B128" t="s">
        <v>269</v>
      </c>
      <c r="C128" t="s">
        <v>270</v>
      </c>
      <c r="D128" t="s">
        <v>271</v>
      </c>
      <c r="E128">
        <v>0.7</v>
      </c>
      <c r="F128" s="4">
        <f t="shared" si="2"/>
        <v>0.83396226415094343</v>
      </c>
      <c r="G128">
        <f t="shared" si="3"/>
        <v>5</v>
      </c>
    </row>
    <row r="129" spans="1:7" x14ac:dyDescent="0.25">
      <c r="A129" t="s">
        <v>597</v>
      </c>
      <c r="B129" t="s">
        <v>272</v>
      </c>
      <c r="C129" t="s">
        <v>270</v>
      </c>
      <c r="D129" t="s">
        <v>273</v>
      </c>
      <c r="E129">
        <v>0.82</v>
      </c>
      <c r="F129" s="4">
        <f t="shared" si="2"/>
        <v>0.87735849056603776</v>
      </c>
      <c r="G129">
        <f t="shared" si="3"/>
        <v>5</v>
      </c>
    </row>
    <row r="130" spans="1:7" x14ac:dyDescent="0.25">
      <c r="A130" t="s">
        <v>597</v>
      </c>
      <c r="B130" t="s">
        <v>274</v>
      </c>
      <c r="C130" t="s">
        <v>270</v>
      </c>
      <c r="D130" t="s">
        <v>275</v>
      </c>
      <c r="E130">
        <v>0.85</v>
      </c>
      <c r="F130" s="4">
        <f t="shared" ref="F130:F193" si="4">_xlfn.RANK.AVG(E130,E$2:E$266,1)/COUNT(E$2:E$266)</f>
        <v>0.88301886792452833</v>
      </c>
      <c r="G130">
        <f t="shared" ref="G130:G193" si="5">FLOOR((F130+0.1999999999)/0.2,1)</f>
        <v>5</v>
      </c>
    </row>
    <row r="131" spans="1:7" x14ac:dyDescent="0.25">
      <c r="A131" t="s">
        <v>597</v>
      </c>
      <c r="B131" t="s">
        <v>276</v>
      </c>
      <c r="C131" t="s">
        <v>270</v>
      </c>
      <c r="D131" t="s">
        <v>277</v>
      </c>
      <c r="E131">
        <v>0.18</v>
      </c>
      <c r="F131" s="4">
        <f t="shared" si="4"/>
        <v>0.68867924528301883</v>
      </c>
      <c r="G131">
        <f t="shared" si="5"/>
        <v>4</v>
      </c>
    </row>
    <row r="132" spans="1:7" x14ac:dyDescent="0.25">
      <c r="A132" t="s">
        <v>597</v>
      </c>
      <c r="B132" t="s">
        <v>282</v>
      </c>
      <c r="C132" t="s">
        <v>270</v>
      </c>
      <c r="D132" t="s">
        <v>283</v>
      </c>
      <c r="E132">
        <v>0.24</v>
      </c>
      <c r="F132" s="4">
        <f t="shared" si="4"/>
        <v>0.70377358490566033</v>
      </c>
      <c r="G132">
        <f t="shared" si="5"/>
        <v>4</v>
      </c>
    </row>
    <row r="133" spans="1:7" x14ac:dyDescent="0.25">
      <c r="A133" t="s">
        <v>597</v>
      </c>
      <c r="B133" t="s">
        <v>290</v>
      </c>
      <c r="C133" t="s">
        <v>270</v>
      </c>
      <c r="D133" t="s">
        <v>291</v>
      </c>
      <c r="E133">
        <v>0.45</v>
      </c>
      <c r="F133" s="4">
        <f t="shared" si="4"/>
        <v>0.77924528301886797</v>
      </c>
      <c r="G133">
        <f t="shared" si="5"/>
        <v>4</v>
      </c>
    </row>
    <row r="134" spans="1:7" x14ac:dyDescent="0.25">
      <c r="A134" t="s">
        <v>597</v>
      </c>
      <c r="B134" t="s">
        <v>278</v>
      </c>
      <c r="C134" t="s">
        <v>270</v>
      </c>
      <c r="D134" t="s">
        <v>279</v>
      </c>
      <c r="E134">
        <v>0.27</v>
      </c>
      <c r="F134" s="4">
        <f t="shared" si="4"/>
        <v>0.72264150943396221</v>
      </c>
      <c r="G134">
        <f t="shared" si="5"/>
        <v>4</v>
      </c>
    </row>
    <row r="135" spans="1:7" x14ac:dyDescent="0.25">
      <c r="A135" t="s">
        <v>597</v>
      </c>
      <c r="B135" t="s">
        <v>280</v>
      </c>
      <c r="C135" t="s">
        <v>270</v>
      </c>
      <c r="D135" t="s">
        <v>281</v>
      </c>
      <c r="E135">
        <v>0.09</v>
      </c>
      <c r="F135" s="4">
        <f t="shared" si="4"/>
        <v>0.65094339622641506</v>
      </c>
      <c r="G135">
        <f t="shared" si="5"/>
        <v>4</v>
      </c>
    </row>
    <row r="136" spans="1:7" x14ac:dyDescent="0.25">
      <c r="A136" t="s">
        <v>597</v>
      </c>
      <c r="B136" t="s">
        <v>284</v>
      </c>
      <c r="C136" t="s">
        <v>270</v>
      </c>
      <c r="D136" t="s">
        <v>285</v>
      </c>
      <c r="E136">
        <v>-1.54</v>
      </c>
      <c r="F136" s="4">
        <f t="shared" si="4"/>
        <v>9.4339622641509441E-2</v>
      </c>
      <c r="G136">
        <f t="shared" si="5"/>
        <v>1</v>
      </c>
    </row>
    <row r="137" spans="1:7" x14ac:dyDescent="0.25">
      <c r="A137" t="s">
        <v>597</v>
      </c>
      <c r="B137" t="s">
        <v>286</v>
      </c>
      <c r="C137" t="s">
        <v>270</v>
      </c>
      <c r="D137" t="s">
        <v>287</v>
      </c>
      <c r="E137">
        <v>-0.5</v>
      </c>
      <c r="F137" s="4">
        <f t="shared" si="4"/>
        <v>0.25283018867924528</v>
      </c>
      <c r="G137">
        <f t="shared" si="5"/>
        <v>2</v>
      </c>
    </row>
    <row r="138" spans="1:7" x14ac:dyDescent="0.25">
      <c r="A138" t="s">
        <v>597</v>
      </c>
      <c r="B138" t="s">
        <v>288</v>
      </c>
      <c r="C138" t="s">
        <v>270</v>
      </c>
      <c r="D138" t="s">
        <v>289</v>
      </c>
      <c r="E138">
        <v>0.06</v>
      </c>
      <c r="F138" s="4">
        <f t="shared" si="4"/>
        <v>0.63584905660377355</v>
      </c>
      <c r="G138">
        <f t="shared" si="5"/>
        <v>4</v>
      </c>
    </row>
    <row r="139" spans="1:7" x14ac:dyDescent="0.25">
      <c r="A139" t="s">
        <v>597</v>
      </c>
      <c r="B139" t="s">
        <v>292</v>
      </c>
      <c r="C139" t="s">
        <v>293</v>
      </c>
      <c r="D139" t="s">
        <v>294</v>
      </c>
      <c r="E139">
        <v>0.35</v>
      </c>
      <c r="F139" s="4">
        <f t="shared" si="4"/>
        <v>0.75471698113207553</v>
      </c>
      <c r="G139">
        <f t="shared" si="5"/>
        <v>4</v>
      </c>
    </row>
    <row r="140" spans="1:7" x14ac:dyDescent="0.25">
      <c r="A140" t="s">
        <v>597</v>
      </c>
      <c r="B140" t="s">
        <v>295</v>
      </c>
      <c r="C140" t="s">
        <v>293</v>
      </c>
      <c r="D140" t="s">
        <v>296</v>
      </c>
      <c r="E140">
        <v>-0.56999999999999995</v>
      </c>
      <c r="F140" s="4">
        <f t="shared" si="4"/>
        <v>0.23962264150943396</v>
      </c>
      <c r="G140">
        <f t="shared" si="5"/>
        <v>2</v>
      </c>
    </row>
    <row r="141" spans="1:7" x14ac:dyDescent="0.25">
      <c r="A141" t="s">
        <v>597</v>
      </c>
      <c r="B141" t="s">
        <v>297</v>
      </c>
      <c r="C141" t="s">
        <v>293</v>
      </c>
      <c r="D141" t="s">
        <v>298</v>
      </c>
      <c r="E141">
        <v>0.56999999999999995</v>
      </c>
      <c r="F141" s="4">
        <f t="shared" si="4"/>
        <v>0.80188679245283023</v>
      </c>
      <c r="G141">
        <f t="shared" si="5"/>
        <v>5</v>
      </c>
    </row>
    <row r="142" spans="1:7" x14ac:dyDescent="0.25">
      <c r="A142" t="s">
        <v>597</v>
      </c>
      <c r="B142" t="s">
        <v>299</v>
      </c>
      <c r="C142" t="s">
        <v>293</v>
      </c>
      <c r="D142" t="s">
        <v>300</v>
      </c>
      <c r="E142">
        <v>-0.61</v>
      </c>
      <c r="F142" s="4">
        <f t="shared" si="4"/>
        <v>0.22641509433962265</v>
      </c>
      <c r="G142">
        <f t="shared" si="5"/>
        <v>2</v>
      </c>
    </row>
    <row r="143" spans="1:7" x14ac:dyDescent="0.25">
      <c r="A143" t="s">
        <v>597</v>
      </c>
      <c r="B143" t="s">
        <v>301</v>
      </c>
      <c r="C143" t="s">
        <v>293</v>
      </c>
      <c r="D143" t="s">
        <v>302</v>
      </c>
      <c r="E143">
        <v>-1.38</v>
      </c>
      <c r="F143" s="4">
        <f t="shared" si="4"/>
        <v>0.10377358490566038</v>
      </c>
      <c r="G143">
        <f t="shared" si="5"/>
        <v>1</v>
      </c>
    </row>
    <row r="144" spans="1:7" x14ac:dyDescent="0.25">
      <c r="A144" t="s">
        <v>597</v>
      </c>
      <c r="B144" t="s">
        <v>303</v>
      </c>
      <c r="C144" t="s">
        <v>293</v>
      </c>
      <c r="D144" t="s">
        <v>304</v>
      </c>
      <c r="E144">
        <v>0</v>
      </c>
      <c r="F144" s="4">
        <f t="shared" si="4"/>
        <v>0.51132075471698113</v>
      </c>
      <c r="G144">
        <f t="shared" si="5"/>
        <v>3</v>
      </c>
    </row>
    <row r="145" spans="1:7" x14ac:dyDescent="0.25">
      <c r="A145" t="s">
        <v>597</v>
      </c>
      <c r="B145" t="s">
        <v>305</v>
      </c>
      <c r="C145" t="s">
        <v>293</v>
      </c>
      <c r="D145" t="s">
        <v>306</v>
      </c>
      <c r="E145">
        <v>-0.34</v>
      </c>
      <c r="F145" s="4">
        <f t="shared" si="4"/>
        <v>0.30566037735849055</v>
      </c>
      <c r="G145">
        <f t="shared" si="5"/>
        <v>2</v>
      </c>
    </row>
    <row r="146" spans="1:7" x14ac:dyDescent="0.25">
      <c r="A146" t="s">
        <v>597</v>
      </c>
      <c r="B146" t="s">
        <v>307</v>
      </c>
      <c r="C146" t="s">
        <v>308</v>
      </c>
      <c r="D146" t="s">
        <v>309</v>
      </c>
      <c r="E146">
        <v>1</v>
      </c>
      <c r="F146" s="4">
        <f t="shared" si="4"/>
        <v>0.90188679245283021</v>
      </c>
      <c r="G146">
        <f t="shared" si="5"/>
        <v>5</v>
      </c>
    </row>
    <row r="147" spans="1:7" x14ac:dyDescent="0.25">
      <c r="A147" t="s">
        <v>597</v>
      </c>
      <c r="B147" t="s">
        <v>310</v>
      </c>
      <c r="C147" t="s">
        <v>308</v>
      </c>
      <c r="D147" t="s">
        <v>311</v>
      </c>
      <c r="E147">
        <v>-0.3</v>
      </c>
      <c r="F147" s="4">
        <f t="shared" si="4"/>
        <v>0.31886792452830187</v>
      </c>
      <c r="G147">
        <f t="shared" si="5"/>
        <v>2</v>
      </c>
    </row>
    <row r="148" spans="1:7" x14ac:dyDescent="0.25">
      <c r="A148" t="s">
        <v>597</v>
      </c>
      <c r="B148" t="s">
        <v>312</v>
      </c>
      <c r="C148" t="s">
        <v>308</v>
      </c>
      <c r="D148" t="s">
        <v>313</v>
      </c>
      <c r="E148">
        <v>-0.32</v>
      </c>
      <c r="F148" s="4">
        <f t="shared" si="4"/>
        <v>0.31132075471698112</v>
      </c>
      <c r="G148">
        <f t="shared" si="5"/>
        <v>2</v>
      </c>
    </row>
    <row r="149" spans="1:7" x14ac:dyDescent="0.25">
      <c r="A149" t="s">
        <v>597</v>
      </c>
      <c r="B149" t="s">
        <v>314</v>
      </c>
      <c r="C149" t="s">
        <v>308</v>
      </c>
      <c r="D149" t="s">
        <v>315</v>
      </c>
      <c r="E149">
        <v>0.17</v>
      </c>
      <c r="F149" s="4">
        <f t="shared" si="4"/>
        <v>0.68113207547169807</v>
      </c>
      <c r="G149">
        <f t="shared" si="5"/>
        <v>4</v>
      </c>
    </row>
    <row r="150" spans="1:7" x14ac:dyDescent="0.25">
      <c r="A150" t="s">
        <v>597</v>
      </c>
      <c r="B150" t="s">
        <v>316</v>
      </c>
      <c r="C150" t="s">
        <v>308</v>
      </c>
      <c r="D150" t="s">
        <v>317</v>
      </c>
      <c r="E150">
        <v>0</v>
      </c>
      <c r="F150" s="4">
        <f t="shared" si="4"/>
        <v>0.51132075471698113</v>
      </c>
      <c r="G150">
        <f t="shared" si="5"/>
        <v>3</v>
      </c>
    </row>
    <row r="151" spans="1:7" x14ac:dyDescent="0.25">
      <c r="A151" t="s">
        <v>597</v>
      </c>
      <c r="B151" t="s">
        <v>318</v>
      </c>
      <c r="C151" t="s">
        <v>308</v>
      </c>
      <c r="D151" t="s">
        <v>319</v>
      </c>
      <c r="E151">
        <v>-1.1499999999999999</v>
      </c>
      <c r="F151" s="4">
        <f t="shared" si="4"/>
        <v>0.13018867924528302</v>
      </c>
      <c r="G151">
        <f t="shared" si="5"/>
        <v>1</v>
      </c>
    </row>
    <row r="152" spans="1:7" x14ac:dyDescent="0.25">
      <c r="A152" t="s">
        <v>597</v>
      </c>
      <c r="B152" t="s">
        <v>320</v>
      </c>
      <c r="C152" t="s">
        <v>308</v>
      </c>
      <c r="D152" t="s">
        <v>321</v>
      </c>
      <c r="E152">
        <v>-0.65</v>
      </c>
      <c r="F152" s="4">
        <f t="shared" si="4"/>
        <v>0.22075471698113208</v>
      </c>
      <c r="G152">
        <f t="shared" si="5"/>
        <v>2</v>
      </c>
    </row>
    <row r="153" spans="1:7" x14ac:dyDescent="0.25">
      <c r="A153" t="s">
        <v>597</v>
      </c>
      <c r="B153" t="s">
        <v>322</v>
      </c>
      <c r="C153" t="s">
        <v>308</v>
      </c>
      <c r="D153" t="s">
        <v>323</v>
      </c>
      <c r="E153">
        <v>0</v>
      </c>
      <c r="F153" s="4">
        <f t="shared" si="4"/>
        <v>0.51132075471698113</v>
      </c>
      <c r="G153">
        <f t="shared" si="5"/>
        <v>3</v>
      </c>
    </row>
    <row r="154" spans="1:7" x14ac:dyDescent="0.25">
      <c r="A154" t="s">
        <v>597</v>
      </c>
      <c r="B154" t="s">
        <v>357</v>
      </c>
      <c r="C154" t="s">
        <v>325</v>
      </c>
      <c r="D154" t="s">
        <v>358</v>
      </c>
      <c r="E154">
        <v>0</v>
      </c>
      <c r="F154" s="4">
        <f t="shared" si="4"/>
        <v>0.51132075471698113</v>
      </c>
      <c r="G154">
        <f t="shared" si="5"/>
        <v>3</v>
      </c>
    </row>
    <row r="155" spans="1:7" x14ac:dyDescent="0.25">
      <c r="A155" t="s">
        <v>597</v>
      </c>
      <c r="B155" t="s">
        <v>324</v>
      </c>
      <c r="C155" t="s">
        <v>325</v>
      </c>
      <c r="D155" t="s">
        <v>326</v>
      </c>
      <c r="E155">
        <v>-6.03</v>
      </c>
      <c r="F155" s="4">
        <f t="shared" si="4"/>
        <v>3.7735849056603774E-3</v>
      </c>
      <c r="G155">
        <f t="shared" si="5"/>
        <v>1</v>
      </c>
    </row>
    <row r="156" spans="1:7" x14ac:dyDescent="0.25">
      <c r="A156" t="s">
        <v>597</v>
      </c>
      <c r="B156" t="s">
        <v>327</v>
      </c>
      <c r="C156" t="s">
        <v>325</v>
      </c>
      <c r="D156" t="s">
        <v>328</v>
      </c>
      <c r="E156">
        <v>0.51</v>
      </c>
      <c r="F156" s="4">
        <f t="shared" si="4"/>
        <v>0.78867924528301891</v>
      </c>
      <c r="G156">
        <f t="shared" si="5"/>
        <v>4</v>
      </c>
    </row>
    <row r="157" spans="1:7" x14ac:dyDescent="0.25">
      <c r="A157" t="s">
        <v>597</v>
      </c>
      <c r="B157" t="s">
        <v>329</v>
      </c>
      <c r="C157" t="s">
        <v>325</v>
      </c>
      <c r="D157" t="s">
        <v>330</v>
      </c>
      <c r="E157">
        <v>-3.55</v>
      </c>
      <c r="F157" s="4">
        <f t="shared" si="4"/>
        <v>3.3962264150943396E-2</v>
      </c>
      <c r="G157">
        <f t="shared" si="5"/>
        <v>1</v>
      </c>
    </row>
    <row r="158" spans="1:7" x14ac:dyDescent="0.25">
      <c r="A158" t="s">
        <v>597</v>
      </c>
      <c r="B158" t="s">
        <v>331</v>
      </c>
      <c r="C158" t="s">
        <v>325</v>
      </c>
      <c r="D158" t="s">
        <v>332</v>
      </c>
      <c r="E158">
        <v>0</v>
      </c>
      <c r="F158" s="4">
        <f t="shared" si="4"/>
        <v>0.51132075471698113</v>
      </c>
      <c r="G158">
        <f t="shared" si="5"/>
        <v>3</v>
      </c>
    </row>
    <row r="159" spans="1:7" x14ac:dyDescent="0.25">
      <c r="A159" t="s">
        <v>597</v>
      </c>
      <c r="B159" t="s">
        <v>367</v>
      </c>
      <c r="C159" t="s">
        <v>325</v>
      </c>
      <c r="D159" t="s">
        <v>368</v>
      </c>
      <c r="E159">
        <v>-0.96</v>
      </c>
      <c r="F159" s="4">
        <f t="shared" si="4"/>
        <v>0.16037735849056603</v>
      </c>
      <c r="G159">
        <f t="shared" si="5"/>
        <v>1</v>
      </c>
    </row>
    <row r="160" spans="1:7" x14ac:dyDescent="0.25">
      <c r="A160" t="s">
        <v>597</v>
      </c>
      <c r="B160" t="s">
        <v>333</v>
      </c>
      <c r="C160" t="s">
        <v>325</v>
      </c>
      <c r="D160" t="s">
        <v>334</v>
      </c>
      <c r="E160">
        <v>-1.9</v>
      </c>
      <c r="F160" s="4">
        <f t="shared" si="4"/>
        <v>6.7924528301886791E-2</v>
      </c>
      <c r="G160">
        <f t="shared" si="5"/>
        <v>1</v>
      </c>
    </row>
    <row r="161" spans="1:7" x14ac:dyDescent="0.25">
      <c r="A161" t="s">
        <v>597</v>
      </c>
      <c r="B161" t="s">
        <v>335</v>
      </c>
      <c r="C161" t="s">
        <v>325</v>
      </c>
      <c r="D161" t="s">
        <v>336</v>
      </c>
      <c r="E161">
        <v>-2</v>
      </c>
      <c r="F161" s="4">
        <f t="shared" si="4"/>
        <v>6.0377358490566038E-2</v>
      </c>
      <c r="G161">
        <f t="shared" si="5"/>
        <v>1</v>
      </c>
    </row>
    <row r="162" spans="1:7" x14ac:dyDescent="0.25">
      <c r="A162" t="s">
        <v>597</v>
      </c>
      <c r="B162" t="s">
        <v>337</v>
      </c>
      <c r="C162" t="s">
        <v>325</v>
      </c>
      <c r="D162" t="s">
        <v>338</v>
      </c>
      <c r="E162">
        <v>-0.65</v>
      </c>
      <c r="F162" s="4">
        <f t="shared" si="4"/>
        <v>0.22075471698113208</v>
      </c>
      <c r="G162">
        <f t="shared" si="5"/>
        <v>2</v>
      </c>
    </row>
    <row r="163" spans="1:7" x14ac:dyDescent="0.25">
      <c r="A163" t="s">
        <v>597</v>
      </c>
      <c r="B163" t="s">
        <v>355</v>
      </c>
      <c r="C163" t="s">
        <v>325</v>
      </c>
      <c r="D163" t="s">
        <v>356</v>
      </c>
      <c r="E163">
        <v>0.49</v>
      </c>
      <c r="F163" s="4">
        <f t="shared" si="4"/>
        <v>0.78490566037735854</v>
      </c>
      <c r="G163">
        <f t="shared" si="5"/>
        <v>4</v>
      </c>
    </row>
    <row r="164" spans="1:7" x14ac:dyDescent="0.25">
      <c r="A164" t="s">
        <v>597</v>
      </c>
      <c r="B164" t="s">
        <v>339</v>
      </c>
      <c r="C164" t="s">
        <v>325</v>
      </c>
      <c r="D164" t="s">
        <v>340</v>
      </c>
      <c r="E164">
        <v>-1.81</v>
      </c>
      <c r="F164" s="4">
        <f t="shared" si="4"/>
        <v>7.5471698113207544E-2</v>
      </c>
      <c r="G164">
        <f t="shared" si="5"/>
        <v>1</v>
      </c>
    </row>
    <row r="165" spans="1:7" x14ac:dyDescent="0.25">
      <c r="A165" t="s">
        <v>597</v>
      </c>
      <c r="B165" t="s">
        <v>341</v>
      </c>
      <c r="C165" t="s">
        <v>325</v>
      </c>
      <c r="D165" t="s">
        <v>342</v>
      </c>
      <c r="E165">
        <v>0</v>
      </c>
      <c r="F165" s="4">
        <f t="shared" si="4"/>
        <v>0.51132075471698113</v>
      </c>
      <c r="G165">
        <f t="shared" si="5"/>
        <v>3</v>
      </c>
    </row>
    <row r="166" spans="1:7" x14ac:dyDescent="0.25">
      <c r="A166" t="s">
        <v>597</v>
      </c>
      <c r="B166" t="s">
        <v>343</v>
      </c>
      <c r="C166" t="s">
        <v>325</v>
      </c>
      <c r="D166" t="s">
        <v>344</v>
      </c>
      <c r="E166">
        <v>-1.1200000000000001</v>
      </c>
      <c r="F166" s="4">
        <f t="shared" si="4"/>
        <v>0.13584905660377358</v>
      </c>
      <c r="G166">
        <f t="shared" si="5"/>
        <v>1</v>
      </c>
    </row>
    <row r="167" spans="1:7" x14ac:dyDescent="0.25">
      <c r="A167" t="s">
        <v>597</v>
      </c>
      <c r="B167" t="s">
        <v>345</v>
      </c>
      <c r="C167" t="s">
        <v>325</v>
      </c>
      <c r="D167" t="s">
        <v>346</v>
      </c>
      <c r="E167">
        <v>-3.78</v>
      </c>
      <c r="F167" s="4">
        <f t="shared" si="4"/>
        <v>3.0188679245283019E-2</v>
      </c>
      <c r="G167">
        <f t="shared" si="5"/>
        <v>1</v>
      </c>
    </row>
    <row r="168" spans="1:7" x14ac:dyDescent="0.25">
      <c r="A168" t="s">
        <v>597</v>
      </c>
      <c r="B168" t="s">
        <v>361</v>
      </c>
      <c r="C168" t="s">
        <v>325</v>
      </c>
      <c r="D168" t="s">
        <v>362</v>
      </c>
      <c r="E168">
        <v>0</v>
      </c>
      <c r="F168" s="4">
        <f t="shared" si="4"/>
        <v>0.51132075471698113</v>
      </c>
      <c r="G168">
        <f t="shared" si="5"/>
        <v>3</v>
      </c>
    </row>
    <row r="169" spans="1:7" x14ac:dyDescent="0.25">
      <c r="A169" t="s">
        <v>597</v>
      </c>
      <c r="B169" t="s">
        <v>359</v>
      </c>
      <c r="C169" t="s">
        <v>325</v>
      </c>
      <c r="D169" t="s">
        <v>360</v>
      </c>
      <c r="E169">
        <v>0.04</v>
      </c>
      <c r="F169" s="4">
        <f t="shared" si="4"/>
        <v>0.62264150943396224</v>
      </c>
      <c r="G169">
        <f t="shared" si="5"/>
        <v>4</v>
      </c>
    </row>
    <row r="170" spans="1:7" x14ac:dyDescent="0.25">
      <c r="A170" t="s">
        <v>597</v>
      </c>
      <c r="B170" t="s">
        <v>347</v>
      </c>
      <c r="C170" t="s">
        <v>325</v>
      </c>
      <c r="D170" t="s">
        <v>348</v>
      </c>
      <c r="E170">
        <v>-0.36</v>
      </c>
      <c r="F170" s="4">
        <f t="shared" si="4"/>
        <v>0.29622641509433961</v>
      </c>
      <c r="G170">
        <f t="shared" si="5"/>
        <v>2</v>
      </c>
    </row>
    <row r="171" spans="1:7" x14ac:dyDescent="0.25">
      <c r="A171" t="s">
        <v>597</v>
      </c>
      <c r="B171" t="s">
        <v>349</v>
      </c>
      <c r="C171" t="s">
        <v>325</v>
      </c>
      <c r="D171" t="s">
        <v>350</v>
      </c>
      <c r="E171">
        <v>-1.66</v>
      </c>
      <c r="F171" s="4">
        <f t="shared" si="4"/>
        <v>8.6792452830188674E-2</v>
      </c>
      <c r="G171">
        <f t="shared" si="5"/>
        <v>1</v>
      </c>
    </row>
    <row r="172" spans="1:7" x14ac:dyDescent="0.25">
      <c r="A172" t="s">
        <v>597</v>
      </c>
      <c r="B172" t="s">
        <v>351</v>
      </c>
      <c r="C172" t="s">
        <v>325</v>
      </c>
      <c r="D172" t="s">
        <v>352</v>
      </c>
      <c r="E172">
        <v>-1.38</v>
      </c>
      <c r="F172" s="4">
        <f t="shared" si="4"/>
        <v>0.10377358490566038</v>
      </c>
      <c r="G172">
        <f t="shared" si="5"/>
        <v>1</v>
      </c>
    </row>
    <row r="173" spans="1:7" x14ac:dyDescent="0.25">
      <c r="A173" t="s">
        <v>597</v>
      </c>
      <c r="B173" t="s">
        <v>353</v>
      </c>
      <c r="C173" t="s">
        <v>325</v>
      </c>
      <c r="D173" t="s">
        <v>354</v>
      </c>
      <c r="E173">
        <v>-2.42</v>
      </c>
      <c r="F173" s="4">
        <f t="shared" si="4"/>
        <v>4.9056603773584909E-2</v>
      </c>
      <c r="G173">
        <f t="shared" si="5"/>
        <v>1</v>
      </c>
    </row>
    <row r="174" spans="1:7" x14ac:dyDescent="0.25">
      <c r="A174" t="s">
        <v>597</v>
      </c>
      <c r="B174" t="s">
        <v>363</v>
      </c>
      <c r="C174" t="s">
        <v>325</v>
      </c>
      <c r="D174" t="s">
        <v>364</v>
      </c>
      <c r="E174">
        <v>0</v>
      </c>
      <c r="F174" s="4">
        <f t="shared" si="4"/>
        <v>0.51132075471698113</v>
      </c>
      <c r="G174">
        <f t="shared" si="5"/>
        <v>3</v>
      </c>
    </row>
    <row r="175" spans="1:7" x14ac:dyDescent="0.25">
      <c r="A175" t="s">
        <v>597</v>
      </c>
      <c r="B175" t="s">
        <v>365</v>
      </c>
      <c r="C175" t="s">
        <v>325</v>
      </c>
      <c r="D175" t="s">
        <v>366</v>
      </c>
      <c r="E175">
        <v>0</v>
      </c>
      <c r="F175" s="4">
        <f t="shared" si="4"/>
        <v>0.51132075471698113</v>
      </c>
      <c r="G175">
        <f t="shared" si="5"/>
        <v>3</v>
      </c>
    </row>
    <row r="176" spans="1:7" x14ac:dyDescent="0.25">
      <c r="A176" t="s">
        <v>597</v>
      </c>
      <c r="B176" t="s">
        <v>384</v>
      </c>
      <c r="C176" t="s">
        <v>370</v>
      </c>
      <c r="D176" t="s">
        <v>385</v>
      </c>
      <c r="E176">
        <v>-0.88</v>
      </c>
      <c r="F176" s="4">
        <f t="shared" si="4"/>
        <v>0.1811320754716981</v>
      </c>
      <c r="G176">
        <f t="shared" si="5"/>
        <v>1</v>
      </c>
    </row>
    <row r="177" spans="1:7" x14ac:dyDescent="0.25">
      <c r="A177" t="s">
        <v>597</v>
      </c>
      <c r="B177" t="s">
        <v>369</v>
      </c>
      <c r="C177" t="s">
        <v>370</v>
      </c>
      <c r="D177" t="s">
        <v>371</v>
      </c>
      <c r="E177">
        <v>0</v>
      </c>
      <c r="F177" s="4">
        <f t="shared" si="4"/>
        <v>0.51132075471698113</v>
      </c>
      <c r="G177">
        <f t="shared" si="5"/>
        <v>3</v>
      </c>
    </row>
    <row r="178" spans="1:7" x14ac:dyDescent="0.25">
      <c r="A178" t="s">
        <v>597</v>
      </c>
      <c r="B178" t="s">
        <v>372</v>
      </c>
      <c r="C178" t="s">
        <v>370</v>
      </c>
      <c r="D178" t="s">
        <v>373</v>
      </c>
      <c r="E178">
        <v>0.26</v>
      </c>
      <c r="F178" s="4">
        <f t="shared" si="4"/>
        <v>0.71698113207547165</v>
      </c>
      <c r="G178">
        <f t="shared" si="5"/>
        <v>4</v>
      </c>
    </row>
    <row r="179" spans="1:7" x14ac:dyDescent="0.25">
      <c r="A179" t="s">
        <v>597</v>
      </c>
      <c r="B179" t="s">
        <v>376</v>
      </c>
      <c r="C179" t="s">
        <v>370</v>
      </c>
      <c r="D179" t="s">
        <v>377</v>
      </c>
      <c r="E179">
        <v>-0.2</v>
      </c>
      <c r="F179" s="4">
        <f t="shared" si="4"/>
        <v>0.34905660377358488</v>
      </c>
      <c r="G179">
        <f t="shared" si="5"/>
        <v>2</v>
      </c>
    </row>
    <row r="180" spans="1:7" x14ac:dyDescent="0.25">
      <c r="A180" t="s">
        <v>597</v>
      </c>
      <c r="B180" t="s">
        <v>378</v>
      </c>
      <c r="C180" t="s">
        <v>370</v>
      </c>
      <c r="D180" t="s">
        <v>379</v>
      </c>
      <c r="E180">
        <v>-1.42</v>
      </c>
      <c r="F180" s="4">
        <f t="shared" si="4"/>
        <v>9.8113207547169817E-2</v>
      </c>
      <c r="G180">
        <f t="shared" si="5"/>
        <v>1</v>
      </c>
    </row>
    <row r="181" spans="1:7" x14ac:dyDescent="0.25">
      <c r="A181" t="s">
        <v>597</v>
      </c>
      <c r="B181" t="s">
        <v>380</v>
      </c>
      <c r="C181" t="s">
        <v>370</v>
      </c>
      <c r="D181" t="s">
        <v>381</v>
      </c>
      <c r="E181">
        <v>0</v>
      </c>
      <c r="F181" s="4">
        <f t="shared" si="4"/>
        <v>0.51132075471698113</v>
      </c>
      <c r="G181">
        <f t="shared" si="5"/>
        <v>3</v>
      </c>
    </row>
    <row r="182" spans="1:7" x14ac:dyDescent="0.25">
      <c r="A182" t="s">
        <v>597</v>
      </c>
      <c r="B182" t="s">
        <v>382</v>
      </c>
      <c r="C182" t="s">
        <v>370</v>
      </c>
      <c r="D182" t="s">
        <v>383</v>
      </c>
      <c r="E182">
        <v>-0.99</v>
      </c>
      <c r="F182" s="4">
        <f t="shared" si="4"/>
        <v>0.15094339622641509</v>
      </c>
      <c r="G182">
        <f t="shared" si="5"/>
        <v>1</v>
      </c>
    </row>
    <row r="183" spans="1:7" x14ac:dyDescent="0.25">
      <c r="A183" t="s">
        <v>597</v>
      </c>
      <c r="B183" t="s">
        <v>386</v>
      </c>
      <c r="C183" t="s">
        <v>370</v>
      </c>
      <c r="D183" t="s">
        <v>387</v>
      </c>
      <c r="E183">
        <v>1.23</v>
      </c>
      <c r="F183" s="4">
        <f t="shared" si="4"/>
        <v>0.94716981132075473</v>
      </c>
      <c r="G183">
        <f t="shared" si="5"/>
        <v>5</v>
      </c>
    </row>
    <row r="184" spans="1:7" x14ac:dyDescent="0.25">
      <c r="A184" t="s">
        <v>597</v>
      </c>
      <c r="B184" t="s">
        <v>374</v>
      </c>
      <c r="C184" t="s">
        <v>370</v>
      </c>
      <c r="D184" t="s">
        <v>375</v>
      </c>
      <c r="E184">
        <v>0</v>
      </c>
      <c r="F184" s="4">
        <f t="shared" si="4"/>
        <v>0.51132075471698113</v>
      </c>
      <c r="G184">
        <f t="shared" si="5"/>
        <v>3</v>
      </c>
    </row>
    <row r="185" spans="1:7" x14ac:dyDescent="0.25">
      <c r="A185" t="s">
        <v>597</v>
      </c>
      <c r="B185" t="s">
        <v>388</v>
      </c>
      <c r="C185" t="s">
        <v>370</v>
      </c>
      <c r="D185" t="s">
        <v>389</v>
      </c>
      <c r="E185">
        <v>-1.81</v>
      </c>
      <c r="F185" s="4">
        <f t="shared" si="4"/>
        <v>7.5471698113207544E-2</v>
      </c>
      <c r="G185">
        <f t="shared" si="5"/>
        <v>1</v>
      </c>
    </row>
    <row r="186" spans="1:7" x14ac:dyDescent="0.25">
      <c r="A186" t="s">
        <v>597</v>
      </c>
      <c r="B186" t="s">
        <v>390</v>
      </c>
      <c r="C186" t="s">
        <v>391</v>
      </c>
      <c r="D186" t="s">
        <v>392</v>
      </c>
      <c r="E186">
        <v>-0.72</v>
      </c>
      <c r="F186" s="4">
        <f t="shared" si="4"/>
        <v>0.21132075471698114</v>
      </c>
      <c r="G186">
        <f t="shared" si="5"/>
        <v>2</v>
      </c>
    </row>
    <row r="187" spans="1:7" x14ac:dyDescent="0.25">
      <c r="A187" t="s">
        <v>597</v>
      </c>
      <c r="B187" t="s">
        <v>393</v>
      </c>
      <c r="C187" t="s">
        <v>391</v>
      </c>
      <c r="D187" t="s">
        <v>394</v>
      </c>
      <c r="E187">
        <v>-0.44</v>
      </c>
      <c r="F187" s="4">
        <f t="shared" si="4"/>
        <v>0.26792452830188679</v>
      </c>
      <c r="G187">
        <f t="shared" si="5"/>
        <v>2</v>
      </c>
    </row>
    <row r="188" spans="1:7" x14ac:dyDescent="0.25">
      <c r="A188" t="s">
        <v>597</v>
      </c>
      <c r="B188" t="s">
        <v>395</v>
      </c>
      <c r="C188" t="s">
        <v>391</v>
      </c>
      <c r="D188" t="s">
        <v>396</v>
      </c>
      <c r="E188">
        <v>0.25</v>
      </c>
      <c r="F188" s="4">
        <f t="shared" si="4"/>
        <v>0.71320754716981127</v>
      </c>
      <c r="G188">
        <f t="shared" si="5"/>
        <v>4</v>
      </c>
    </row>
    <row r="189" spans="1:7" x14ac:dyDescent="0.25">
      <c r="A189" t="s">
        <v>597</v>
      </c>
      <c r="B189" t="s">
        <v>397</v>
      </c>
      <c r="C189" t="s">
        <v>391</v>
      </c>
      <c r="D189" t="s">
        <v>398</v>
      </c>
      <c r="E189">
        <v>0</v>
      </c>
      <c r="F189" s="4">
        <f t="shared" si="4"/>
        <v>0.51132075471698113</v>
      </c>
      <c r="G189">
        <f t="shared" si="5"/>
        <v>3</v>
      </c>
    </row>
    <row r="190" spans="1:7" x14ac:dyDescent="0.25">
      <c r="A190" t="s">
        <v>597</v>
      </c>
      <c r="B190" t="s">
        <v>399</v>
      </c>
      <c r="C190" t="s">
        <v>391</v>
      </c>
      <c r="D190" t="s">
        <v>400</v>
      </c>
      <c r="E190">
        <v>-0.57999999999999996</v>
      </c>
      <c r="F190" s="4">
        <f t="shared" si="4"/>
        <v>0.2339622641509434</v>
      </c>
      <c r="G190">
        <f t="shared" si="5"/>
        <v>2</v>
      </c>
    </row>
    <row r="191" spans="1:7" x14ac:dyDescent="0.25">
      <c r="A191" t="s">
        <v>597</v>
      </c>
      <c r="B191" t="s">
        <v>401</v>
      </c>
      <c r="C191" t="s">
        <v>391</v>
      </c>
      <c r="D191" t="s">
        <v>402</v>
      </c>
      <c r="E191">
        <v>0</v>
      </c>
      <c r="F191" s="4">
        <f t="shared" si="4"/>
        <v>0.51132075471698113</v>
      </c>
      <c r="G191">
        <f t="shared" si="5"/>
        <v>3</v>
      </c>
    </row>
    <row r="192" spans="1:7" x14ac:dyDescent="0.25">
      <c r="A192" t="s">
        <v>597</v>
      </c>
      <c r="B192" t="s">
        <v>403</v>
      </c>
      <c r="C192" t="s">
        <v>391</v>
      </c>
      <c r="D192" t="s">
        <v>404</v>
      </c>
      <c r="E192">
        <v>0.45</v>
      </c>
      <c r="F192" s="4">
        <f t="shared" si="4"/>
        <v>0.77924528301886797</v>
      </c>
      <c r="G192">
        <f t="shared" si="5"/>
        <v>4</v>
      </c>
    </row>
    <row r="193" spans="1:7" x14ac:dyDescent="0.25">
      <c r="A193" t="s">
        <v>597</v>
      </c>
      <c r="B193" t="s">
        <v>405</v>
      </c>
      <c r="C193" t="s">
        <v>406</v>
      </c>
      <c r="D193" t="s">
        <v>407</v>
      </c>
      <c r="E193">
        <v>-0.95</v>
      </c>
      <c r="F193" s="4">
        <f t="shared" si="4"/>
        <v>0.16792452830188678</v>
      </c>
      <c r="G193">
        <f t="shared" si="5"/>
        <v>1</v>
      </c>
    </row>
    <row r="194" spans="1:7" x14ac:dyDescent="0.25">
      <c r="A194" t="s">
        <v>597</v>
      </c>
      <c r="B194" t="s">
        <v>408</v>
      </c>
      <c r="C194" t="s">
        <v>406</v>
      </c>
      <c r="D194" t="s">
        <v>409</v>
      </c>
      <c r="E194">
        <v>7.0000000000000007E-2</v>
      </c>
      <c r="F194" s="4">
        <f t="shared" ref="F194:F257" si="6">_xlfn.RANK.AVG(E194,E$2:E$266,1)/COUNT(E$2:E$266)</f>
        <v>0.64150943396226412</v>
      </c>
      <c r="G194">
        <f t="shared" ref="G194:G257" si="7">FLOOR((F194+0.1999999999)/0.2,1)</f>
        <v>4</v>
      </c>
    </row>
    <row r="195" spans="1:7" x14ac:dyDescent="0.25">
      <c r="A195" t="s">
        <v>597</v>
      </c>
      <c r="B195" t="s">
        <v>410</v>
      </c>
      <c r="C195" t="s">
        <v>406</v>
      </c>
      <c r="D195" t="s">
        <v>411</v>
      </c>
      <c r="E195">
        <v>-1.01</v>
      </c>
      <c r="F195" s="4">
        <f t="shared" si="6"/>
        <v>0.14528301886792452</v>
      </c>
      <c r="G195">
        <f t="shared" si="7"/>
        <v>1</v>
      </c>
    </row>
    <row r="196" spans="1:7" x14ac:dyDescent="0.25">
      <c r="A196" t="s">
        <v>597</v>
      </c>
      <c r="B196" t="s">
        <v>412</v>
      </c>
      <c r="C196" t="s">
        <v>406</v>
      </c>
      <c r="D196" t="s">
        <v>413</v>
      </c>
      <c r="E196">
        <v>1.1399999999999999</v>
      </c>
      <c r="F196" s="4">
        <f t="shared" si="6"/>
        <v>0.9358490566037736</v>
      </c>
      <c r="G196">
        <f t="shared" si="7"/>
        <v>5</v>
      </c>
    </row>
    <row r="197" spans="1:7" x14ac:dyDescent="0.25">
      <c r="A197" t="s">
        <v>597</v>
      </c>
      <c r="B197" t="s">
        <v>414</v>
      </c>
      <c r="C197" t="s">
        <v>415</v>
      </c>
      <c r="D197" t="s">
        <v>416</v>
      </c>
      <c r="E197">
        <v>0</v>
      </c>
      <c r="F197" s="4">
        <f t="shared" si="6"/>
        <v>0.51132075471698113</v>
      </c>
      <c r="G197">
        <f t="shared" si="7"/>
        <v>3</v>
      </c>
    </row>
    <row r="198" spans="1:7" x14ac:dyDescent="0.25">
      <c r="A198" t="s">
        <v>597</v>
      </c>
      <c r="B198" t="s">
        <v>417</v>
      </c>
      <c r="C198" t="s">
        <v>415</v>
      </c>
      <c r="D198" t="s">
        <v>418</v>
      </c>
      <c r="E198">
        <v>0</v>
      </c>
      <c r="F198" s="4">
        <f t="shared" si="6"/>
        <v>0.51132075471698113</v>
      </c>
      <c r="G198">
        <f t="shared" si="7"/>
        <v>3</v>
      </c>
    </row>
    <row r="199" spans="1:7" x14ac:dyDescent="0.25">
      <c r="A199" t="s">
        <v>597</v>
      </c>
      <c r="B199" t="s">
        <v>419</v>
      </c>
      <c r="C199" t="s">
        <v>415</v>
      </c>
      <c r="D199" t="s">
        <v>420</v>
      </c>
      <c r="E199">
        <v>1.68</v>
      </c>
      <c r="F199" s="4">
        <f t="shared" si="6"/>
        <v>0.98113207547169812</v>
      </c>
      <c r="G199">
        <f t="shared" si="7"/>
        <v>5</v>
      </c>
    </row>
    <row r="200" spans="1:7" x14ac:dyDescent="0.25">
      <c r="A200" t="s">
        <v>597</v>
      </c>
      <c r="B200" t="s">
        <v>421</v>
      </c>
      <c r="C200" t="s">
        <v>415</v>
      </c>
      <c r="D200" t="s">
        <v>422</v>
      </c>
      <c r="E200">
        <v>-0.44</v>
      </c>
      <c r="F200" s="4">
        <f t="shared" si="6"/>
        <v>0.26792452830188679</v>
      </c>
      <c r="G200">
        <f t="shared" si="7"/>
        <v>2</v>
      </c>
    </row>
    <row r="201" spans="1:7" x14ac:dyDescent="0.25">
      <c r="A201" t="s">
        <v>597</v>
      </c>
      <c r="B201" t="s">
        <v>423</v>
      </c>
      <c r="C201" t="s">
        <v>415</v>
      </c>
      <c r="D201" t="s">
        <v>424</v>
      </c>
      <c r="E201">
        <v>0.67</v>
      </c>
      <c r="F201" s="4">
        <f t="shared" si="6"/>
        <v>0.82452830188679249</v>
      </c>
      <c r="G201">
        <f t="shared" si="7"/>
        <v>5</v>
      </c>
    </row>
    <row r="202" spans="1:7" x14ac:dyDescent="0.25">
      <c r="A202" t="s">
        <v>597</v>
      </c>
      <c r="B202" t="s">
        <v>425</v>
      </c>
      <c r="C202" t="s">
        <v>415</v>
      </c>
      <c r="D202" t="s">
        <v>426</v>
      </c>
      <c r="E202">
        <v>1.06</v>
      </c>
      <c r="F202" s="4">
        <f t="shared" si="6"/>
        <v>0.91698113207547172</v>
      </c>
      <c r="G202">
        <f t="shared" si="7"/>
        <v>5</v>
      </c>
    </row>
    <row r="203" spans="1:7" x14ac:dyDescent="0.25">
      <c r="A203" t="s">
        <v>597</v>
      </c>
      <c r="B203" t="s">
        <v>427</v>
      </c>
      <c r="C203" t="s">
        <v>415</v>
      </c>
      <c r="D203" t="s">
        <v>428</v>
      </c>
      <c r="E203">
        <v>1.89</v>
      </c>
      <c r="F203" s="4">
        <f t="shared" si="6"/>
        <v>0.99245283018867925</v>
      </c>
      <c r="G203">
        <f t="shared" si="7"/>
        <v>5</v>
      </c>
    </row>
    <row r="204" spans="1:7" x14ac:dyDescent="0.25">
      <c r="A204" t="s">
        <v>597</v>
      </c>
      <c r="B204" t="s">
        <v>429</v>
      </c>
      <c r="C204" t="s">
        <v>415</v>
      </c>
      <c r="D204" t="s">
        <v>430</v>
      </c>
      <c r="E204">
        <v>1.1100000000000001</v>
      </c>
      <c r="F204" s="4">
        <f t="shared" si="6"/>
        <v>0.93018867924528303</v>
      </c>
      <c r="G204">
        <f t="shared" si="7"/>
        <v>5</v>
      </c>
    </row>
    <row r="205" spans="1:7" x14ac:dyDescent="0.25">
      <c r="A205" t="s">
        <v>597</v>
      </c>
      <c r="B205" t="s">
        <v>431</v>
      </c>
      <c r="C205" t="s">
        <v>415</v>
      </c>
      <c r="D205" t="s">
        <v>432</v>
      </c>
      <c r="E205">
        <v>0.8</v>
      </c>
      <c r="F205" s="4">
        <f t="shared" si="6"/>
        <v>0.8716981132075472</v>
      </c>
      <c r="G205">
        <f t="shared" si="7"/>
        <v>5</v>
      </c>
    </row>
    <row r="206" spans="1:7" x14ac:dyDescent="0.25">
      <c r="A206" t="s">
        <v>597</v>
      </c>
      <c r="B206" t="s">
        <v>433</v>
      </c>
      <c r="C206" t="s">
        <v>415</v>
      </c>
      <c r="D206" t="s">
        <v>434</v>
      </c>
      <c r="E206">
        <v>0.92</v>
      </c>
      <c r="F206" s="4">
        <f t="shared" si="6"/>
        <v>0.88867924528301889</v>
      </c>
      <c r="G206">
        <f t="shared" si="7"/>
        <v>5</v>
      </c>
    </row>
    <row r="207" spans="1:7" x14ac:dyDescent="0.25">
      <c r="A207" t="s">
        <v>597</v>
      </c>
      <c r="B207" t="s">
        <v>435</v>
      </c>
      <c r="C207" t="s">
        <v>436</v>
      </c>
      <c r="D207" t="s">
        <v>437</v>
      </c>
      <c r="E207">
        <v>-0.03</v>
      </c>
      <c r="F207" s="4">
        <f t="shared" si="6"/>
        <v>0.40188679245283021</v>
      </c>
      <c r="G207">
        <f t="shared" si="7"/>
        <v>3</v>
      </c>
    </row>
    <row r="208" spans="1:7" x14ac:dyDescent="0.25">
      <c r="A208" t="s">
        <v>597</v>
      </c>
      <c r="B208" t="s">
        <v>438</v>
      </c>
      <c r="C208" t="s">
        <v>439</v>
      </c>
      <c r="D208" t="s">
        <v>440</v>
      </c>
      <c r="E208">
        <v>0</v>
      </c>
      <c r="F208" s="4">
        <f t="shared" si="6"/>
        <v>0.51132075471698113</v>
      </c>
      <c r="G208">
        <f t="shared" si="7"/>
        <v>3</v>
      </c>
    </row>
    <row r="209" spans="1:7" x14ac:dyDescent="0.25">
      <c r="A209" t="s">
        <v>597</v>
      </c>
      <c r="B209" t="s">
        <v>457</v>
      </c>
      <c r="C209" t="s">
        <v>439</v>
      </c>
      <c r="D209" t="s">
        <v>458</v>
      </c>
      <c r="E209">
        <v>-1.01</v>
      </c>
      <c r="F209" s="4">
        <f t="shared" si="6"/>
        <v>0.14528301886792452</v>
      </c>
      <c r="G209">
        <f t="shared" si="7"/>
        <v>1</v>
      </c>
    </row>
    <row r="210" spans="1:7" x14ac:dyDescent="0.25">
      <c r="A210" t="s">
        <v>597</v>
      </c>
      <c r="B210" t="s">
        <v>441</v>
      </c>
      <c r="C210" t="s">
        <v>439</v>
      </c>
      <c r="D210" t="s">
        <v>442</v>
      </c>
      <c r="E210">
        <v>0.61</v>
      </c>
      <c r="F210" s="4">
        <f t="shared" si="6"/>
        <v>0.8075471698113208</v>
      </c>
      <c r="G210">
        <f t="shared" si="7"/>
        <v>5</v>
      </c>
    </row>
    <row r="211" spans="1:7" x14ac:dyDescent="0.25">
      <c r="A211" t="s">
        <v>597</v>
      </c>
      <c r="B211" t="s">
        <v>443</v>
      </c>
      <c r="C211" t="s">
        <v>439</v>
      </c>
      <c r="D211" t="s">
        <v>444</v>
      </c>
      <c r="E211">
        <v>0.71</v>
      </c>
      <c r="F211" s="4">
        <f t="shared" si="6"/>
        <v>0.84150943396226419</v>
      </c>
      <c r="G211">
        <f t="shared" si="7"/>
        <v>5</v>
      </c>
    </row>
    <row r="212" spans="1:7" x14ac:dyDescent="0.25">
      <c r="A212" t="s">
        <v>597</v>
      </c>
      <c r="B212" t="s">
        <v>445</v>
      </c>
      <c r="C212" t="s">
        <v>439</v>
      </c>
      <c r="D212" t="s">
        <v>446</v>
      </c>
      <c r="E212">
        <v>-1.31</v>
      </c>
      <c r="F212" s="4">
        <f t="shared" si="6"/>
        <v>0.11320754716981132</v>
      </c>
      <c r="G212">
        <f t="shared" si="7"/>
        <v>1</v>
      </c>
    </row>
    <row r="213" spans="1:7" x14ac:dyDescent="0.25">
      <c r="A213" t="s">
        <v>597</v>
      </c>
      <c r="B213" t="s">
        <v>459</v>
      </c>
      <c r="C213" t="s">
        <v>439</v>
      </c>
      <c r="D213" t="s">
        <v>460</v>
      </c>
      <c r="E213">
        <v>-0.51</v>
      </c>
      <c r="F213" s="4">
        <f t="shared" si="6"/>
        <v>0.24905660377358491</v>
      </c>
      <c r="G213">
        <f t="shared" si="7"/>
        <v>2</v>
      </c>
    </row>
    <row r="214" spans="1:7" x14ac:dyDescent="0.25">
      <c r="A214" t="s">
        <v>597</v>
      </c>
      <c r="B214" t="s">
        <v>447</v>
      </c>
      <c r="C214" t="s">
        <v>439</v>
      </c>
      <c r="D214" t="s">
        <v>448</v>
      </c>
      <c r="E214">
        <v>0</v>
      </c>
      <c r="F214" s="4">
        <f t="shared" si="6"/>
        <v>0.51132075471698113</v>
      </c>
      <c r="G214">
        <f t="shared" si="7"/>
        <v>3</v>
      </c>
    </row>
    <row r="215" spans="1:7" x14ac:dyDescent="0.25">
      <c r="A215" t="s">
        <v>597</v>
      </c>
      <c r="B215" t="s">
        <v>449</v>
      </c>
      <c r="C215" t="s">
        <v>439</v>
      </c>
      <c r="D215" t="s">
        <v>450</v>
      </c>
      <c r="E215">
        <v>0</v>
      </c>
      <c r="F215" s="4">
        <f t="shared" si="6"/>
        <v>0.51132075471698113</v>
      </c>
      <c r="G215">
        <f t="shared" si="7"/>
        <v>3</v>
      </c>
    </row>
    <row r="216" spans="1:7" x14ac:dyDescent="0.25">
      <c r="A216" t="s">
        <v>597</v>
      </c>
      <c r="B216" t="s">
        <v>451</v>
      </c>
      <c r="C216" t="s">
        <v>439</v>
      </c>
      <c r="D216" t="s">
        <v>452</v>
      </c>
      <c r="E216">
        <v>-1.75</v>
      </c>
      <c r="F216" s="4">
        <f t="shared" si="6"/>
        <v>8.3018867924528297E-2</v>
      </c>
      <c r="G216">
        <f t="shared" si="7"/>
        <v>1</v>
      </c>
    </row>
    <row r="217" spans="1:7" x14ac:dyDescent="0.25">
      <c r="A217" t="s">
        <v>597</v>
      </c>
      <c r="B217" t="s">
        <v>453</v>
      </c>
      <c r="C217" t="s">
        <v>439</v>
      </c>
      <c r="D217" t="s">
        <v>454</v>
      </c>
      <c r="E217">
        <v>-4.13</v>
      </c>
      <c r="F217" s="4">
        <f t="shared" si="6"/>
        <v>1.8867924528301886E-2</v>
      </c>
      <c r="G217">
        <f t="shared" si="7"/>
        <v>1</v>
      </c>
    </row>
    <row r="218" spans="1:7" x14ac:dyDescent="0.25">
      <c r="A218" t="s">
        <v>597</v>
      </c>
      <c r="B218" t="s">
        <v>455</v>
      </c>
      <c r="C218" t="s">
        <v>439</v>
      </c>
      <c r="D218" t="s">
        <v>456</v>
      </c>
      <c r="E218">
        <v>-1.56</v>
      </c>
      <c r="F218" s="4">
        <f t="shared" si="6"/>
        <v>9.056603773584905E-2</v>
      </c>
      <c r="G218">
        <f t="shared" si="7"/>
        <v>1</v>
      </c>
    </row>
    <row r="219" spans="1:7" x14ac:dyDescent="0.25">
      <c r="A219" t="s">
        <v>597</v>
      </c>
      <c r="B219" t="s">
        <v>461</v>
      </c>
      <c r="C219" t="s">
        <v>462</v>
      </c>
      <c r="D219" t="s">
        <v>463</v>
      </c>
      <c r="E219">
        <v>0.3</v>
      </c>
      <c r="F219" s="4">
        <f t="shared" si="6"/>
        <v>0.73962264150943391</v>
      </c>
      <c r="G219">
        <f t="shared" si="7"/>
        <v>4</v>
      </c>
    </row>
    <row r="220" spans="1:7" x14ac:dyDescent="0.25">
      <c r="A220" t="s">
        <v>597</v>
      </c>
      <c r="B220" t="s">
        <v>464</v>
      </c>
      <c r="C220" t="s">
        <v>462</v>
      </c>
      <c r="D220" t="s">
        <v>465</v>
      </c>
      <c r="E220">
        <v>-0.43</v>
      </c>
      <c r="F220" s="4">
        <f t="shared" si="6"/>
        <v>0.27735849056603773</v>
      </c>
      <c r="G220">
        <f t="shared" si="7"/>
        <v>2</v>
      </c>
    </row>
    <row r="221" spans="1:7" x14ac:dyDescent="0.25">
      <c r="A221" t="s">
        <v>597</v>
      </c>
      <c r="B221" t="s">
        <v>466</v>
      </c>
      <c r="C221" t="s">
        <v>462</v>
      </c>
      <c r="D221" t="s">
        <v>467</v>
      </c>
      <c r="E221">
        <v>0.76</v>
      </c>
      <c r="F221" s="4">
        <f t="shared" si="6"/>
        <v>0.86226415094339626</v>
      </c>
      <c r="G221">
        <f t="shared" si="7"/>
        <v>5</v>
      </c>
    </row>
    <row r="222" spans="1:7" x14ac:dyDescent="0.25">
      <c r="A222" t="s">
        <v>597</v>
      </c>
      <c r="B222" t="s">
        <v>468</v>
      </c>
      <c r="C222" t="s">
        <v>462</v>
      </c>
      <c r="D222" t="s">
        <v>469</v>
      </c>
      <c r="E222">
        <v>0.67</v>
      </c>
      <c r="F222" s="4">
        <f t="shared" si="6"/>
        <v>0.82452830188679249</v>
      </c>
      <c r="G222">
        <f t="shared" si="7"/>
        <v>5</v>
      </c>
    </row>
    <row r="223" spans="1:7" x14ac:dyDescent="0.25">
      <c r="A223" t="s">
        <v>597</v>
      </c>
      <c r="B223" t="s">
        <v>470</v>
      </c>
      <c r="C223" t="s">
        <v>462</v>
      </c>
      <c r="D223" t="s">
        <v>471</v>
      </c>
      <c r="E223">
        <v>0.13</v>
      </c>
      <c r="F223" s="4">
        <f t="shared" si="6"/>
        <v>0.66226415094339619</v>
      </c>
      <c r="G223">
        <f t="shared" si="7"/>
        <v>4</v>
      </c>
    </row>
    <row r="224" spans="1:7" x14ac:dyDescent="0.25">
      <c r="A224" t="s">
        <v>597</v>
      </c>
      <c r="B224" t="s">
        <v>472</v>
      </c>
      <c r="C224" t="s">
        <v>473</v>
      </c>
      <c r="D224" t="s">
        <v>474</v>
      </c>
      <c r="E224">
        <v>0</v>
      </c>
      <c r="F224" s="4">
        <f t="shared" si="6"/>
        <v>0.51132075471698113</v>
      </c>
      <c r="G224">
        <f t="shared" si="7"/>
        <v>3</v>
      </c>
    </row>
    <row r="225" spans="1:7" x14ac:dyDescent="0.25">
      <c r="A225" t="s">
        <v>597</v>
      </c>
      <c r="B225" t="s">
        <v>475</v>
      </c>
      <c r="C225" t="s">
        <v>473</v>
      </c>
      <c r="D225" t="s">
        <v>476</v>
      </c>
      <c r="E225">
        <v>-4.7699999999999996</v>
      </c>
      <c r="F225" s="4">
        <f t="shared" si="6"/>
        <v>1.509433962264151E-2</v>
      </c>
      <c r="G225">
        <f t="shared" si="7"/>
        <v>1</v>
      </c>
    </row>
    <row r="226" spans="1:7" x14ac:dyDescent="0.25">
      <c r="A226" t="s">
        <v>597</v>
      </c>
      <c r="B226" t="s">
        <v>477</v>
      </c>
      <c r="C226" t="s">
        <v>473</v>
      </c>
      <c r="D226" t="s">
        <v>478</v>
      </c>
      <c r="E226">
        <v>-0.46</v>
      </c>
      <c r="F226" s="4">
        <f t="shared" si="6"/>
        <v>0.25849056603773585</v>
      </c>
      <c r="G226">
        <f t="shared" si="7"/>
        <v>2</v>
      </c>
    </row>
    <row r="227" spans="1:7" x14ac:dyDescent="0.25">
      <c r="A227" t="s">
        <v>597</v>
      </c>
      <c r="B227" t="s">
        <v>479</v>
      </c>
      <c r="C227" t="s">
        <v>473</v>
      </c>
      <c r="D227" t="s">
        <v>480</v>
      </c>
      <c r="E227">
        <v>1.36</v>
      </c>
      <c r="F227" s="4">
        <f t="shared" si="6"/>
        <v>0.95660377358490567</v>
      </c>
      <c r="G227">
        <f t="shared" si="7"/>
        <v>5</v>
      </c>
    </row>
    <row r="228" spans="1:7" x14ac:dyDescent="0.25">
      <c r="A228" t="s">
        <v>597</v>
      </c>
      <c r="B228" t="s">
        <v>481</v>
      </c>
      <c r="C228" t="s">
        <v>473</v>
      </c>
      <c r="D228" t="s">
        <v>482</v>
      </c>
      <c r="E228">
        <v>-0.09</v>
      </c>
      <c r="F228" s="4">
        <f t="shared" si="6"/>
        <v>0.37735849056603776</v>
      </c>
      <c r="G228">
        <f t="shared" si="7"/>
        <v>2</v>
      </c>
    </row>
    <row r="229" spans="1:7" x14ac:dyDescent="0.25">
      <c r="A229" t="s">
        <v>597</v>
      </c>
      <c r="B229" t="s">
        <v>483</v>
      </c>
      <c r="C229" t="s">
        <v>473</v>
      </c>
      <c r="D229" t="s">
        <v>484</v>
      </c>
      <c r="E229">
        <v>0</v>
      </c>
      <c r="F229" s="4">
        <f t="shared" si="6"/>
        <v>0.51132075471698113</v>
      </c>
      <c r="G229">
        <f t="shared" si="7"/>
        <v>3</v>
      </c>
    </row>
    <row r="230" spans="1:7" x14ac:dyDescent="0.25">
      <c r="A230" t="s">
        <v>597</v>
      </c>
      <c r="B230" t="s">
        <v>485</v>
      </c>
      <c r="C230" t="s">
        <v>473</v>
      </c>
      <c r="D230" t="s">
        <v>486</v>
      </c>
      <c r="E230">
        <v>0.15</v>
      </c>
      <c r="F230" s="4">
        <f t="shared" si="6"/>
        <v>0.67547169811320751</v>
      </c>
      <c r="G230">
        <f t="shared" si="7"/>
        <v>4</v>
      </c>
    </row>
    <row r="231" spans="1:7" x14ac:dyDescent="0.25">
      <c r="A231" t="s">
        <v>597</v>
      </c>
      <c r="B231" t="s">
        <v>489</v>
      </c>
      <c r="C231" t="s">
        <v>473</v>
      </c>
      <c r="D231" t="s">
        <v>490</v>
      </c>
      <c r="E231">
        <v>0.39</v>
      </c>
      <c r="F231" s="4">
        <f t="shared" si="6"/>
        <v>0.76415094339622647</v>
      </c>
      <c r="G231">
        <f t="shared" si="7"/>
        <v>4</v>
      </c>
    </row>
    <row r="232" spans="1:7" x14ac:dyDescent="0.25">
      <c r="A232" t="s">
        <v>597</v>
      </c>
      <c r="B232" t="s">
        <v>487</v>
      </c>
      <c r="C232" t="s">
        <v>473</v>
      </c>
      <c r="D232" t="s">
        <v>488</v>
      </c>
      <c r="E232">
        <v>-0.15</v>
      </c>
      <c r="F232" s="4">
        <f t="shared" si="6"/>
        <v>0.36603773584905658</v>
      </c>
      <c r="G232">
        <f t="shared" si="7"/>
        <v>2</v>
      </c>
    </row>
    <row r="233" spans="1:7" x14ac:dyDescent="0.25">
      <c r="A233" t="s">
        <v>597</v>
      </c>
      <c r="B233" t="s">
        <v>491</v>
      </c>
      <c r="C233" t="s">
        <v>473</v>
      </c>
      <c r="D233" t="s">
        <v>492</v>
      </c>
      <c r="E233">
        <v>0.14000000000000001</v>
      </c>
      <c r="F233" s="4">
        <f t="shared" si="6"/>
        <v>0.66981132075471694</v>
      </c>
      <c r="G233">
        <f t="shared" si="7"/>
        <v>4</v>
      </c>
    </row>
    <row r="234" spans="1:7" x14ac:dyDescent="0.25">
      <c r="A234" t="s">
        <v>597</v>
      </c>
      <c r="B234" t="s">
        <v>493</v>
      </c>
      <c r="C234" t="s">
        <v>473</v>
      </c>
      <c r="D234" t="s">
        <v>494</v>
      </c>
      <c r="E234">
        <v>-0.9</v>
      </c>
      <c r="F234" s="4">
        <f t="shared" si="6"/>
        <v>0.17358490566037735</v>
      </c>
      <c r="G234">
        <f t="shared" si="7"/>
        <v>1</v>
      </c>
    </row>
    <row r="235" spans="1:7" x14ac:dyDescent="0.25">
      <c r="A235" t="s">
        <v>597</v>
      </c>
      <c r="B235" t="s">
        <v>495</v>
      </c>
      <c r="C235" t="s">
        <v>473</v>
      </c>
      <c r="D235" t="s">
        <v>496</v>
      </c>
      <c r="E235">
        <v>-3.97</v>
      </c>
      <c r="F235" s="4">
        <f t="shared" si="6"/>
        <v>2.6415094339622643E-2</v>
      </c>
      <c r="G235">
        <f t="shared" si="7"/>
        <v>1</v>
      </c>
    </row>
    <row r="236" spans="1:7" x14ac:dyDescent="0.25">
      <c r="A236" t="s">
        <v>597</v>
      </c>
      <c r="B236" t="s">
        <v>497</v>
      </c>
      <c r="C236" t="s">
        <v>498</v>
      </c>
      <c r="D236" t="s">
        <v>499</v>
      </c>
      <c r="E236">
        <v>1.22</v>
      </c>
      <c r="F236" s="4">
        <f t="shared" si="6"/>
        <v>0.94339622641509435</v>
      </c>
      <c r="G236">
        <f t="shared" si="7"/>
        <v>5</v>
      </c>
    </row>
    <row r="237" spans="1:7" x14ac:dyDescent="0.25">
      <c r="A237" t="s">
        <v>597</v>
      </c>
      <c r="B237" t="s">
        <v>500</v>
      </c>
      <c r="C237" t="s">
        <v>498</v>
      </c>
      <c r="D237" t="s">
        <v>501</v>
      </c>
      <c r="E237">
        <v>0</v>
      </c>
      <c r="F237" s="4">
        <f t="shared" si="6"/>
        <v>0.51132075471698113</v>
      </c>
      <c r="G237">
        <f t="shared" si="7"/>
        <v>3</v>
      </c>
    </row>
    <row r="238" spans="1:7" x14ac:dyDescent="0.25">
      <c r="A238" t="s">
        <v>597</v>
      </c>
      <c r="B238" t="s">
        <v>502</v>
      </c>
      <c r="C238" t="s">
        <v>498</v>
      </c>
      <c r="D238" t="s">
        <v>503</v>
      </c>
      <c r="E238">
        <v>1.1100000000000001</v>
      </c>
      <c r="F238" s="4">
        <f t="shared" si="6"/>
        <v>0.93018867924528303</v>
      </c>
      <c r="G238">
        <f t="shared" si="7"/>
        <v>5</v>
      </c>
    </row>
    <row r="239" spans="1:7" x14ac:dyDescent="0.25">
      <c r="A239" t="s">
        <v>597</v>
      </c>
      <c r="B239" t="s">
        <v>504</v>
      </c>
      <c r="C239" t="s">
        <v>498</v>
      </c>
      <c r="D239" t="s">
        <v>505</v>
      </c>
      <c r="E239">
        <v>-0.09</v>
      </c>
      <c r="F239" s="4">
        <f t="shared" si="6"/>
        <v>0.37735849056603776</v>
      </c>
      <c r="G239">
        <f t="shared" si="7"/>
        <v>2</v>
      </c>
    </row>
    <row r="240" spans="1:7" x14ac:dyDescent="0.25">
      <c r="A240" t="s">
        <v>597</v>
      </c>
      <c r="B240" t="s">
        <v>506</v>
      </c>
      <c r="C240" t="s">
        <v>498</v>
      </c>
      <c r="D240" t="s">
        <v>507</v>
      </c>
      <c r="E240">
        <v>0.92</v>
      </c>
      <c r="F240" s="4">
        <f t="shared" si="6"/>
        <v>0.88867924528301889</v>
      </c>
      <c r="G240">
        <f t="shared" si="7"/>
        <v>5</v>
      </c>
    </row>
    <row r="241" spans="1:7" x14ac:dyDescent="0.25">
      <c r="A241" t="s">
        <v>597</v>
      </c>
      <c r="B241" t="s">
        <v>508</v>
      </c>
      <c r="C241" t="s">
        <v>498</v>
      </c>
      <c r="D241" t="s">
        <v>509</v>
      </c>
      <c r="E241">
        <v>0.18</v>
      </c>
      <c r="F241" s="4">
        <f t="shared" si="6"/>
        <v>0.68867924528301883</v>
      </c>
      <c r="G241">
        <f t="shared" si="7"/>
        <v>4</v>
      </c>
    </row>
    <row r="242" spans="1:7" x14ac:dyDescent="0.25">
      <c r="A242" t="s">
        <v>597</v>
      </c>
      <c r="B242" t="s">
        <v>510</v>
      </c>
      <c r="C242" t="s">
        <v>498</v>
      </c>
      <c r="D242" t="s">
        <v>511</v>
      </c>
      <c r="E242">
        <v>1.71</v>
      </c>
      <c r="F242" s="4">
        <f t="shared" si="6"/>
        <v>0.98679245283018868</v>
      </c>
      <c r="G242">
        <f t="shared" si="7"/>
        <v>5</v>
      </c>
    </row>
    <row r="243" spans="1:7" x14ac:dyDescent="0.25">
      <c r="A243" t="s">
        <v>597</v>
      </c>
      <c r="B243" t="s">
        <v>512</v>
      </c>
      <c r="C243" t="s">
        <v>498</v>
      </c>
      <c r="D243" t="s">
        <v>513</v>
      </c>
      <c r="E243">
        <v>0</v>
      </c>
      <c r="F243" s="4">
        <f t="shared" si="6"/>
        <v>0.51132075471698113</v>
      </c>
      <c r="G243">
        <f t="shared" si="7"/>
        <v>3</v>
      </c>
    </row>
    <row r="244" spans="1:7" x14ac:dyDescent="0.25">
      <c r="A244" t="s">
        <v>597</v>
      </c>
      <c r="B244" t="s">
        <v>514</v>
      </c>
      <c r="C244" t="s">
        <v>498</v>
      </c>
      <c r="D244" t="s">
        <v>515</v>
      </c>
      <c r="E244">
        <v>0</v>
      </c>
      <c r="F244" s="4">
        <f t="shared" si="6"/>
        <v>0.51132075471698113</v>
      </c>
      <c r="G244">
        <f t="shared" si="7"/>
        <v>3</v>
      </c>
    </row>
    <row r="245" spans="1:7" x14ac:dyDescent="0.25">
      <c r="A245" t="s">
        <v>597</v>
      </c>
      <c r="B245" t="s">
        <v>516</v>
      </c>
      <c r="C245" t="s">
        <v>498</v>
      </c>
      <c r="D245" t="s">
        <v>517</v>
      </c>
      <c r="E245">
        <v>0</v>
      </c>
      <c r="F245" s="4">
        <f t="shared" si="6"/>
        <v>0.51132075471698113</v>
      </c>
      <c r="G245">
        <f t="shared" si="7"/>
        <v>3</v>
      </c>
    </row>
    <row r="246" spans="1:7" x14ac:dyDescent="0.25">
      <c r="A246" t="s">
        <v>597</v>
      </c>
      <c r="B246" t="s">
        <v>518</v>
      </c>
      <c r="C246" t="s">
        <v>498</v>
      </c>
      <c r="D246" t="s">
        <v>519</v>
      </c>
      <c r="E246">
        <v>0</v>
      </c>
      <c r="F246" s="4">
        <f t="shared" si="6"/>
        <v>0.51132075471698113</v>
      </c>
      <c r="G246">
        <f t="shared" si="7"/>
        <v>3</v>
      </c>
    </row>
    <row r="247" spans="1:7" x14ac:dyDescent="0.25">
      <c r="A247" t="s">
        <v>597</v>
      </c>
      <c r="B247" t="s">
        <v>520</v>
      </c>
      <c r="C247" t="s">
        <v>521</v>
      </c>
      <c r="D247" t="s">
        <v>522</v>
      </c>
      <c r="E247">
        <v>0</v>
      </c>
      <c r="F247" s="4">
        <f t="shared" si="6"/>
        <v>0.51132075471698113</v>
      </c>
      <c r="G247">
        <f t="shared" si="7"/>
        <v>3</v>
      </c>
    </row>
    <row r="248" spans="1:7" x14ac:dyDescent="0.25">
      <c r="A248" t="s">
        <v>597</v>
      </c>
      <c r="B248" t="s">
        <v>523</v>
      </c>
      <c r="C248" t="s">
        <v>521</v>
      </c>
      <c r="D248" t="s">
        <v>524</v>
      </c>
      <c r="E248">
        <v>0.54</v>
      </c>
      <c r="F248" s="4">
        <f t="shared" si="6"/>
        <v>0.79245283018867929</v>
      </c>
      <c r="G248">
        <f t="shared" si="7"/>
        <v>4</v>
      </c>
    </row>
    <row r="249" spans="1:7" x14ac:dyDescent="0.25">
      <c r="A249" t="s">
        <v>597</v>
      </c>
      <c r="B249" t="s">
        <v>525</v>
      </c>
      <c r="C249" t="s">
        <v>521</v>
      </c>
      <c r="D249" t="s">
        <v>526</v>
      </c>
      <c r="E249">
        <v>-0.39</v>
      </c>
      <c r="F249" s="4">
        <f t="shared" si="6"/>
        <v>0.28490566037735848</v>
      </c>
      <c r="G249">
        <f t="shared" si="7"/>
        <v>2</v>
      </c>
    </row>
    <row r="250" spans="1:7" x14ac:dyDescent="0.25">
      <c r="A250" t="s">
        <v>597</v>
      </c>
      <c r="B250" t="s">
        <v>527</v>
      </c>
      <c r="C250" t="s">
        <v>521</v>
      </c>
      <c r="D250" t="s">
        <v>528</v>
      </c>
      <c r="E250">
        <v>0.27</v>
      </c>
      <c r="F250" s="4">
        <f t="shared" si="6"/>
        <v>0.72264150943396221</v>
      </c>
      <c r="G250">
        <f t="shared" si="7"/>
        <v>4</v>
      </c>
    </row>
    <row r="251" spans="1:7" x14ac:dyDescent="0.25">
      <c r="A251" t="s">
        <v>597</v>
      </c>
      <c r="B251" t="s">
        <v>529</v>
      </c>
      <c r="C251" t="s">
        <v>521</v>
      </c>
      <c r="D251" t="s">
        <v>530</v>
      </c>
      <c r="E251">
        <v>0.76</v>
      </c>
      <c r="F251" s="4">
        <f t="shared" si="6"/>
        <v>0.86226415094339626</v>
      </c>
      <c r="G251">
        <f t="shared" si="7"/>
        <v>5</v>
      </c>
    </row>
    <row r="252" spans="1:7" x14ac:dyDescent="0.25">
      <c r="A252" t="s">
        <v>597</v>
      </c>
      <c r="B252" t="s">
        <v>531</v>
      </c>
      <c r="C252" t="s">
        <v>521</v>
      </c>
      <c r="D252" t="s">
        <v>532</v>
      </c>
      <c r="E252">
        <v>0.72</v>
      </c>
      <c r="F252" s="4">
        <f t="shared" si="6"/>
        <v>0.84905660377358494</v>
      </c>
      <c r="G252">
        <f t="shared" si="7"/>
        <v>5</v>
      </c>
    </row>
    <row r="253" spans="1:7" x14ac:dyDescent="0.25">
      <c r="A253" t="s">
        <v>597</v>
      </c>
      <c r="B253" t="s">
        <v>533</v>
      </c>
      <c r="C253" t="s">
        <v>521</v>
      </c>
      <c r="D253" t="s">
        <v>534</v>
      </c>
      <c r="E253">
        <v>0.1</v>
      </c>
      <c r="F253" s="4">
        <f t="shared" si="6"/>
        <v>0.65660377358490563</v>
      </c>
      <c r="G253">
        <f t="shared" si="7"/>
        <v>4</v>
      </c>
    </row>
    <row r="254" spans="1:7" x14ac:dyDescent="0.25">
      <c r="A254" t="s">
        <v>597</v>
      </c>
      <c r="B254" t="s">
        <v>535</v>
      </c>
      <c r="C254" t="s">
        <v>521</v>
      </c>
      <c r="D254" t="s">
        <v>536</v>
      </c>
      <c r="E254">
        <v>0.42</v>
      </c>
      <c r="F254" s="4">
        <f t="shared" si="6"/>
        <v>0.77169811320754722</v>
      </c>
      <c r="G254">
        <f t="shared" si="7"/>
        <v>4</v>
      </c>
    </row>
    <row r="255" spans="1:7" x14ac:dyDescent="0.25">
      <c r="A255" t="s">
        <v>597</v>
      </c>
      <c r="B255" t="s">
        <v>537</v>
      </c>
      <c r="C255" t="s">
        <v>521</v>
      </c>
      <c r="D255" t="s">
        <v>538</v>
      </c>
      <c r="E255">
        <v>1.71</v>
      </c>
      <c r="F255" s="4">
        <f t="shared" si="6"/>
        <v>0.98679245283018868</v>
      </c>
      <c r="G255">
        <f t="shared" si="7"/>
        <v>5</v>
      </c>
    </row>
    <row r="256" spans="1:7" x14ac:dyDescent="0.25">
      <c r="A256" t="s">
        <v>597</v>
      </c>
      <c r="B256" t="s">
        <v>539</v>
      </c>
      <c r="C256" t="s">
        <v>521</v>
      </c>
      <c r="D256" t="s">
        <v>540</v>
      </c>
      <c r="E256">
        <v>0</v>
      </c>
      <c r="F256" s="4">
        <f t="shared" si="6"/>
        <v>0.51132075471698113</v>
      </c>
      <c r="G256">
        <f t="shared" si="7"/>
        <v>3</v>
      </c>
    </row>
    <row r="257" spans="1:7" x14ac:dyDescent="0.25">
      <c r="A257" t="s">
        <v>597</v>
      </c>
      <c r="B257" t="s">
        <v>541</v>
      </c>
      <c r="C257" t="s">
        <v>542</v>
      </c>
      <c r="D257" t="s">
        <v>543</v>
      </c>
      <c r="E257">
        <v>-1.35</v>
      </c>
      <c r="F257" s="4">
        <f t="shared" si="6"/>
        <v>0.10943396226415095</v>
      </c>
      <c r="G257">
        <f t="shared" si="7"/>
        <v>1</v>
      </c>
    </row>
    <row r="258" spans="1:7" x14ac:dyDescent="0.25">
      <c r="A258" t="s">
        <v>597</v>
      </c>
      <c r="B258" t="s">
        <v>544</v>
      </c>
      <c r="C258" t="s">
        <v>542</v>
      </c>
      <c r="D258" t="s">
        <v>545</v>
      </c>
      <c r="E258">
        <v>0.08</v>
      </c>
      <c r="F258" s="4">
        <f t="shared" ref="F258:F266" si="8">_xlfn.RANK.AVG(E258,E$2:E$266,1)/COUNT(E$2:E$266)</f>
        <v>0.6452830188679245</v>
      </c>
      <c r="G258">
        <f t="shared" ref="G258:G266" si="9">FLOOR((F258+0.1999999999)/0.2,1)</f>
        <v>4</v>
      </c>
    </row>
    <row r="259" spans="1:7" x14ac:dyDescent="0.25">
      <c r="A259" t="s">
        <v>597</v>
      </c>
      <c r="B259" t="s">
        <v>546</v>
      </c>
      <c r="C259" t="s">
        <v>542</v>
      </c>
      <c r="D259" t="s">
        <v>547</v>
      </c>
      <c r="E259">
        <v>-2.1800000000000002</v>
      </c>
      <c r="F259" s="4">
        <f t="shared" si="8"/>
        <v>5.6603773584905662E-2</v>
      </c>
      <c r="G259">
        <f t="shared" si="9"/>
        <v>1</v>
      </c>
    </row>
    <row r="260" spans="1:7" x14ac:dyDescent="0.25">
      <c r="A260" t="s">
        <v>597</v>
      </c>
      <c r="B260" t="s">
        <v>548</v>
      </c>
      <c r="C260" t="s">
        <v>542</v>
      </c>
      <c r="D260" t="s">
        <v>549</v>
      </c>
      <c r="E260">
        <v>1.07</v>
      </c>
      <c r="F260" s="4">
        <f t="shared" si="8"/>
        <v>0.92075471698113209</v>
      </c>
      <c r="G260">
        <f t="shared" si="9"/>
        <v>5</v>
      </c>
    </row>
    <row r="261" spans="1:7" x14ac:dyDescent="0.25">
      <c r="A261" t="s">
        <v>597</v>
      </c>
      <c r="B261" t="s">
        <v>550</v>
      </c>
      <c r="C261" t="s">
        <v>542</v>
      </c>
      <c r="D261" t="s">
        <v>551</v>
      </c>
      <c r="E261">
        <v>-1.18</v>
      </c>
      <c r="F261" s="4">
        <f t="shared" si="8"/>
        <v>0.12264150943396226</v>
      </c>
      <c r="G261">
        <f t="shared" si="9"/>
        <v>1</v>
      </c>
    </row>
    <row r="262" spans="1:7" x14ac:dyDescent="0.25">
      <c r="A262" t="s">
        <v>597</v>
      </c>
      <c r="B262" t="s">
        <v>552</v>
      </c>
      <c r="C262" t="s">
        <v>542</v>
      </c>
      <c r="D262" t="s">
        <v>553</v>
      </c>
      <c r="E262">
        <v>0.05</v>
      </c>
      <c r="F262" s="4">
        <f t="shared" si="8"/>
        <v>0.63018867924528299</v>
      </c>
      <c r="G262">
        <f t="shared" si="9"/>
        <v>4</v>
      </c>
    </row>
    <row r="263" spans="1:7" x14ac:dyDescent="0.25">
      <c r="A263" t="s">
        <v>597</v>
      </c>
      <c r="B263" t="s">
        <v>554</v>
      </c>
      <c r="C263" t="s">
        <v>542</v>
      </c>
      <c r="D263" t="s">
        <v>555</v>
      </c>
      <c r="E263">
        <v>-0.03</v>
      </c>
      <c r="F263" s="4">
        <f t="shared" si="8"/>
        <v>0.40188679245283021</v>
      </c>
      <c r="G263">
        <f t="shared" si="9"/>
        <v>3</v>
      </c>
    </row>
    <row r="264" spans="1:7" x14ac:dyDescent="0.25">
      <c r="A264" t="s">
        <v>597</v>
      </c>
      <c r="B264" t="s">
        <v>556</v>
      </c>
      <c r="C264" t="s">
        <v>542</v>
      </c>
      <c r="D264" t="s">
        <v>557</v>
      </c>
      <c r="E264">
        <v>-0.25</v>
      </c>
      <c r="F264" s="4">
        <f t="shared" si="8"/>
        <v>0.33207547169811319</v>
      </c>
      <c r="G264">
        <f t="shared" si="9"/>
        <v>2</v>
      </c>
    </row>
    <row r="265" spans="1:7" x14ac:dyDescent="0.25">
      <c r="A265" t="s">
        <v>597</v>
      </c>
      <c r="B265" t="s">
        <v>558</v>
      </c>
      <c r="C265" t="s">
        <v>542</v>
      </c>
      <c r="D265" t="s">
        <v>559</v>
      </c>
      <c r="E265">
        <v>0.42</v>
      </c>
      <c r="F265" s="4">
        <f t="shared" si="8"/>
        <v>0.77169811320754722</v>
      </c>
      <c r="G265">
        <f t="shared" si="9"/>
        <v>4</v>
      </c>
    </row>
    <row r="266" spans="1:7" x14ac:dyDescent="0.25">
      <c r="A266" t="s">
        <v>597</v>
      </c>
      <c r="B266" t="s">
        <v>560</v>
      </c>
      <c r="C266" t="s">
        <v>542</v>
      </c>
      <c r="D266" t="s">
        <v>561</v>
      </c>
      <c r="E266">
        <v>1.93</v>
      </c>
      <c r="F266" s="4">
        <f t="shared" si="8"/>
        <v>0.99622641509433962</v>
      </c>
      <c r="G266">
        <f t="shared" si="9"/>
        <v>5</v>
      </c>
    </row>
  </sheetData>
  <sortState xmlns:xlrd2="http://schemas.microsoft.com/office/spreadsheetml/2017/richdata2" ref="A2:G266">
    <sortCondition ref="C2:C266"/>
    <sortCondition ref="D2:D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CB71D-AC76-430A-A357-572C075ECBD5}">
  <dimension ref="A1:O266"/>
  <sheetViews>
    <sheetView workbookViewId="0">
      <selection activeCell="O1" sqref="O1:O1048576"/>
    </sheetView>
  </sheetViews>
  <sheetFormatPr defaultRowHeight="15" x14ac:dyDescent="0.25"/>
  <cols>
    <col min="3" max="3" width="13.140625" customWidth="1"/>
    <col min="10" max="12" width="6.5703125" customWidth="1"/>
    <col min="15" max="15" width="9.140625" style="6"/>
  </cols>
  <sheetData>
    <row r="1" spans="1:15" s="1" customFormat="1" x14ac:dyDescent="0.25">
      <c r="A1" s="1" t="s">
        <v>1</v>
      </c>
      <c r="B1" s="1" t="s">
        <v>2</v>
      </c>
      <c r="C1" s="1" t="s">
        <v>3</v>
      </c>
      <c r="D1" s="5">
        <v>2020</v>
      </c>
      <c r="E1" s="5">
        <v>2021</v>
      </c>
      <c r="F1" s="5">
        <v>2022</v>
      </c>
      <c r="G1" s="1" t="s">
        <v>562</v>
      </c>
      <c r="H1" s="1" t="s">
        <v>565</v>
      </c>
      <c r="I1" s="1" t="s">
        <v>619</v>
      </c>
      <c r="J1" s="1" t="s">
        <v>563</v>
      </c>
      <c r="K1" s="1" t="s">
        <v>566</v>
      </c>
      <c r="L1" s="1" t="s">
        <v>577</v>
      </c>
      <c r="M1" s="1" t="s">
        <v>632</v>
      </c>
      <c r="N1" s="1" t="s">
        <v>633</v>
      </c>
      <c r="O1" s="5" t="s">
        <v>634</v>
      </c>
    </row>
    <row r="2" spans="1:15" x14ac:dyDescent="0.25">
      <c r="A2" t="s">
        <v>4</v>
      </c>
      <c r="B2" t="s">
        <v>5</v>
      </c>
      <c r="C2" t="s">
        <v>6</v>
      </c>
      <c r="D2">
        <v>64.8</v>
      </c>
      <c r="E2">
        <v>71.8</v>
      </c>
      <c r="F2">
        <v>66.099999999999994</v>
      </c>
      <c r="G2" s="12">
        <f>_xlfn.RANK.AVG(D2,D$2:D$266,1)/COUNT(D$2:D$266)</f>
        <v>0.53584905660377358</v>
      </c>
      <c r="H2" s="12">
        <f>_xlfn.RANK.AVG(E2,E$2:E$266,1)/COUNT(E$2:E$266)</f>
        <v>0.59245283018867922</v>
      </c>
      <c r="I2" s="12">
        <f>_xlfn.RANK.AVG(F2,F$2:F$266,1)/COUNT(F$2:F$266)</f>
        <v>0.56603773584905659</v>
      </c>
      <c r="J2">
        <f t="shared" ref="J2:J65" si="0">FLOOR((G2+0.1999999999)/0.2,1)</f>
        <v>3</v>
      </c>
      <c r="K2" s="1">
        <f t="shared" ref="K2:K65" si="1">FLOOR((H2+0.1999999999)/0.2,1)</f>
        <v>3</v>
      </c>
      <c r="L2">
        <f t="shared" ref="L2:L65" si="2">FLOOR((I2+0.1999999999)/0.2,1)</f>
        <v>3</v>
      </c>
      <c r="M2" s="4">
        <f t="shared" ref="M2:M65" si="3">(H2-G2+I2-H2)/2</f>
        <v>1.5094339622641506E-2</v>
      </c>
      <c r="N2" s="3">
        <f>_xlfn.RANK.AVG(M2,M$2:M$266,1)/COUNT(M$2:M$266)</f>
        <v>0.59811320754716979</v>
      </c>
      <c r="O2" s="5">
        <f>FLOOR((N2+0.1999999999)/0.2,1)</f>
        <v>3</v>
      </c>
    </row>
    <row r="3" spans="1:15" x14ac:dyDescent="0.25">
      <c r="A3" t="s">
        <v>7</v>
      </c>
      <c r="B3" t="s">
        <v>5</v>
      </c>
      <c r="C3" t="s">
        <v>8</v>
      </c>
      <c r="D3">
        <v>73.8</v>
      </c>
      <c r="E3">
        <v>82</v>
      </c>
      <c r="F3">
        <v>84.2</v>
      </c>
      <c r="G3" s="12">
        <f t="shared" ref="G3:G66" si="4">_xlfn.RANK.AVG(D3,D$2:D$266,1)/COUNT(D$2:D$266)</f>
        <v>0.77358490566037741</v>
      </c>
      <c r="H3" s="12">
        <f t="shared" ref="H3:H66" si="5">_xlfn.RANK.AVG(E3,E$2:E$266,1)/COUNT(E$2:E$266)</f>
        <v>0.88113207547169814</v>
      </c>
      <c r="I3" s="12">
        <f t="shared" ref="I3:I66" si="6">_xlfn.RANK.AVG(F3,F$2:F$266,1)/COUNT(F$2:F$266)</f>
        <v>0.92830188679245285</v>
      </c>
      <c r="J3">
        <f t="shared" si="0"/>
        <v>4</v>
      </c>
      <c r="K3" s="1">
        <f t="shared" si="1"/>
        <v>5</v>
      </c>
      <c r="L3">
        <f t="shared" si="2"/>
        <v>5</v>
      </c>
      <c r="M3" s="4">
        <f t="shared" si="3"/>
        <v>7.7358490566037663E-2</v>
      </c>
      <c r="N3" s="3">
        <f t="shared" ref="N3:N66" si="7">_xlfn.RANK.AVG(M3,M$2:M$266,1)/COUNT(M$2:M$266)</f>
        <v>0.81132075471698117</v>
      </c>
      <c r="O3" s="5">
        <f t="shared" ref="O3:O66" si="8">FLOOR((N3+0.1999999999)/0.2,1)</f>
        <v>5</v>
      </c>
    </row>
    <row r="4" spans="1:15" x14ac:dyDescent="0.25">
      <c r="A4" t="s">
        <v>11</v>
      </c>
      <c r="B4" t="s">
        <v>5</v>
      </c>
      <c r="C4" t="s">
        <v>12</v>
      </c>
      <c r="D4">
        <v>48.4</v>
      </c>
      <c r="E4">
        <v>48</v>
      </c>
      <c r="F4">
        <v>56.1</v>
      </c>
      <c r="G4" s="12">
        <f t="shared" si="4"/>
        <v>9.4339622641509441E-2</v>
      </c>
      <c r="H4" s="12">
        <f t="shared" si="5"/>
        <v>5.6603773584905662E-2</v>
      </c>
      <c r="I4" s="12">
        <f t="shared" si="6"/>
        <v>0.23584905660377359</v>
      </c>
      <c r="J4">
        <f t="shared" si="0"/>
        <v>1</v>
      </c>
      <c r="K4" s="1">
        <f t="shared" si="1"/>
        <v>1</v>
      </c>
      <c r="L4">
        <f t="shared" si="2"/>
        <v>2</v>
      </c>
      <c r="M4" s="4">
        <f t="shared" si="3"/>
        <v>7.0754716981132088E-2</v>
      </c>
      <c r="N4" s="3">
        <f t="shared" si="7"/>
        <v>0.79811320754716986</v>
      </c>
      <c r="O4" s="5">
        <f t="shared" si="8"/>
        <v>4</v>
      </c>
    </row>
    <row r="5" spans="1:15" x14ac:dyDescent="0.25">
      <c r="A5" t="s">
        <v>13</v>
      </c>
      <c r="B5" t="s">
        <v>5</v>
      </c>
      <c r="C5" t="s">
        <v>14</v>
      </c>
      <c r="D5">
        <v>69.3</v>
      </c>
      <c r="E5">
        <v>70.5</v>
      </c>
      <c r="F5">
        <v>58.5</v>
      </c>
      <c r="G5" s="12">
        <f t="shared" si="4"/>
        <v>0.64905660377358487</v>
      </c>
      <c r="H5" s="12">
        <f t="shared" si="5"/>
        <v>0.54339622641509433</v>
      </c>
      <c r="I5" s="12">
        <f t="shared" si="6"/>
        <v>0.30188679245283018</v>
      </c>
      <c r="J5">
        <f t="shared" si="0"/>
        <v>4</v>
      </c>
      <c r="K5" s="1">
        <f t="shared" si="1"/>
        <v>3</v>
      </c>
      <c r="L5">
        <f t="shared" si="2"/>
        <v>2</v>
      </c>
      <c r="M5" s="4">
        <f t="shared" si="3"/>
        <v>-0.17358490566037735</v>
      </c>
      <c r="N5" s="3">
        <f t="shared" si="7"/>
        <v>7.3584905660377356E-2</v>
      </c>
      <c r="O5" s="5">
        <f t="shared" si="8"/>
        <v>1</v>
      </c>
    </row>
    <row r="6" spans="1:15" x14ac:dyDescent="0.25">
      <c r="A6" t="s">
        <v>15</v>
      </c>
      <c r="B6" t="s">
        <v>5</v>
      </c>
      <c r="C6" t="s">
        <v>16</v>
      </c>
      <c r="D6">
        <v>46.3</v>
      </c>
      <c r="E6">
        <v>50.8</v>
      </c>
      <c r="F6">
        <v>40.799999999999997</v>
      </c>
      <c r="G6" s="12">
        <f t="shared" si="4"/>
        <v>6.4150943396226415E-2</v>
      </c>
      <c r="H6" s="12">
        <f t="shared" si="5"/>
        <v>7.7358490566037733E-2</v>
      </c>
      <c r="I6" s="12">
        <f t="shared" si="6"/>
        <v>4.9056603773584909E-2</v>
      </c>
      <c r="J6">
        <f t="shared" si="0"/>
        <v>1</v>
      </c>
      <c r="K6" s="1">
        <f t="shared" si="1"/>
        <v>1</v>
      </c>
      <c r="L6">
        <f t="shared" si="2"/>
        <v>1</v>
      </c>
      <c r="M6" s="4">
        <f t="shared" si="3"/>
        <v>-7.547169811320753E-3</v>
      </c>
      <c r="N6" s="3">
        <f t="shared" si="7"/>
        <v>0.47169811320754718</v>
      </c>
      <c r="O6" s="5">
        <f t="shared" si="8"/>
        <v>3</v>
      </c>
    </row>
    <row r="7" spans="1:15" x14ac:dyDescent="0.25">
      <c r="A7" t="s">
        <v>19</v>
      </c>
      <c r="B7" t="s">
        <v>5</v>
      </c>
      <c r="C7" t="s">
        <v>20</v>
      </c>
      <c r="D7">
        <v>55.4</v>
      </c>
      <c r="E7">
        <v>70.400000000000006</v>
      </c>
      <c r="F7">
        <v>59.8</v>
      </c>
      <c r="G7" s="12">
        <f t="shared" si="4"/>
        <v>0.22641509433962265</v>
      </c>
      <c r="H7" s="12">
        <f t="shared" si="5"/>
        <v>0.53962264150943395</v>
      </c>
      <c r="I7" s="12">
        <f t="shared" si="6"/>
        <v>0.3471698113207547</v>
      </c>
      <c r="J7">
        <f t="shared" si="0"/>
        <v>2</v>
      </c>
      <c r="K7" s="1">
        <f t="shared" si="1"/>
        <v>3</v>
      </c>
      <c r="L7">
        <f t="shared" si="2"/>
        <v>2</v>
      </c>
      <c r="M7" s="4">
        <f t="shared" si="3"/>
        <v>6.0377358490566024E-2</v>
      </c>
      <c r="N7" s="3">
        <f t="shared" si="7"/>
        <v>0.75094339622641515</v>
      </c>
      <c r="O7" s="5">
        <f t="shared" si="8"/>
        <v>4</v>
      </c>
    </row>
    <row r="8" spans="1:15" x14ac:dyDescent="0.25">
      <c r="A8" t="s">
        <v>21</v>
      </c>
      <c r="B8" t="s">
        <v>5</v>
      </c>
      <c r="C8" t="s">
        <v>22</v>
      </c>
      <c r="D8">
        <v>63.3</v>
      </c>
      <c r="E8">
        <v>60.3</v>
      </c>
      <c r="F8">
        <v>60.3</v>
      </c>
      <c r="G8" s="12">
        <f t="shared" si="4"/>
        <v>0.47547169811320755</v>
      </c>
      <c r="H8" s="12">
        <f t="shared" si="5"/>
        <v>0.25094339622641509</v>
      </c>
      <c r="I8" s="12">
        <f t="shared" si="6"/>
        <v>0.37358490566037733</v>
      </c>
      <c r="J8">
        <f t="shared" si="0"/>
        <v>3</v>
      </c>
      <c r="K8" s="1">
        <f t="shared" si="1"/>
        <v>2</v>
      </c>
      <c r="L8">
        <f t="shared" si="2"/>
        <v>2</v>
      </c>
      <c r="M8" s="4">
        <f t="shared" si="3"/>
        <v>-5.0943396226415111E-2</v>
      </c>
      <c r="N8" s="3">
        <f t="shared" si="7"/>
        <v>0.29433962264150942</v>
      </c>
      <c r="O8" s="5">
        <f t="shared" si="8"/>
        <v>2</v>
      </c>
    </row>
    <row r="9" spans="1:15" x14ac:dyDescent="0.25">
      <c r="A9" t="s">
        <v>29</v>
      </c>
      <c r="B9" t="s">
        <v>5</v>
      </c>
      <c r="C9" t="s">
        <v>30</v>
      </c>
      <c r="D9">
        <v>62.5</v>
      </c>
      <c r="E9">
        <v>78</v>
      </c>
      <c r="F9">
        <v>61.5</v>
      </c>
      <c r="G9" s="12">
        <f t="shared" si="4"/>
        <v>0.41698113207547172</v>
      </c>
      <c r="H9" s="12">
        <f t="shared" si="5"/>
        <v>0.77735849056603779</v>
      </c>
      <c r="I9" s="12">
        <f t="shared" si="6"/>
        <v>0.41509433962264153</v>
      </c>
      <c r="J9">
        <f t="shared" si="0"/>
        <v>3</v>
      </c>
      <c r="K9" s="1">
        <f t="shared" si="1"/>
        <v>4</v>
      </c>
      <c r="L9">
        <f t="shared" si="2"/>
        <v>3</v>
      </c>
      <c r="M9" s="4">
        <f t="shared" si="3"/>
        <v>-9.4339622641509413E-4</v>
      </c>
      <c r="N9" s="3">
        <f t="shared" si="7"/>
        <v>0.49811320754716981</v>
      </c>
      <c r="O9" s="5">
        <f t="shared" si="8"/>
        <v>3</v>
      </c>
    </row>
    <row r="10" spans="1:15" x14ac:dyDescent="0.25">
      <c r="A10" t="s">
        <v>23</v>
      </c>
      <c r="B10" t="s">
        <v>5</v>
      </c>
      <c r="C10" t="s">
        <v>24</v>
      </c>
      <c r="D10">
        <v>63.1</v>
      </c>
      <c r="E10">
        <v>64.2</v>
      </c>
      <c r="F10">
        <v>60.2</v>
      </c>
      <c r="G10" s="12">
        <f t="shared" si="4"/>
        <v>0.46037735849056605</v>
      </c>
      <c r="H10" s="12">
        <f t="shared" si="5"/>
        <v>0.37735849056603776</v>
      </c>
      <c r="I10" s="12">
        <f t="shared" si="6"/>
        <v>0.36037735849056601</v>
      </c>
      <c r="J10">
        <f t="shared" si="0"/>
        <v>3</v>
      </c>
      <c r="K10" s="1">
        <f t="shared" si="1"/>
        <v>2</v>
      </c>
      <c r="L10">
        <f t="shared" si="2"/>
        <v>2</v>
      </c>
      <c r="M10" s="4">
        <f t="shared" si="3"/>
        <v>-5.0000000000000017E-2</v>
      </c>
      <c r="N10" s="3">
        <f t="shared" si="7"/>
        <v>0.30754716981132074</v>
      </c>
      <c r="O10" s="5">
        <f t="shared" si="8"/>
        <v>2</v>
      </c>
    </row>
    <row r="11" spans="1:15" x14ac:dyDescent="0.25">
      <c r="A11" t="s">
        <v>25</v>
      </c>
      <c r="B11" t="s">
        <v>5</v>
      </c>
      <c r="C11" t="s">
        <v>26</v>
      </c>
      <c r="D11">
        <v>64.400000000000006</v>
      </c>
      <c r="E11">
        <v>66.3</v>
      </c>
      <c r="F11">
        <v>68.8</v>
      </c>
      <c r="G11" s="12">
        <f t="shared" si="4"/>
        <v>0.53018867924528301</v>
      </c>
      <c r="H11" s="12">
        <f t="shared" si="5"/>
        <v>0.44528301886792454</v>
      </c>
      <c r="I11" s="12">
        <f t="shared" si="6"/>
        <v>0.65283018867924525</v>
      </c>
      <c r="J11">
        <f t="shared" si="0"/>
        <v>3</v>
      </c>
      <c r="K11" s="1">
        <f t="shared" si="1"/>
        <v>3</v>
      </c>
      <c r="L11">
        <f t="shared" si="2"/>
        <v>4</v>
      </c>
      <c r="M11" s="4">
        <f t="shared" si="3"/>
        <v>6.1320754716981118E-2</v>
      </c>
      <c r="N11" s="3">
        <f t="shared" si="7"/>
        <v>0.76226415094339628</v>
      </c>
      <c r="O11" s="5">
        <f t="shared" si="8"/>
        <v>4</v>
      </c>
    </row>
    <row r="12" spans="1:15" x14ac:dyDescent="0.25">
      <c r="A12" t="s">
        <v>9</v>
      </c>
      <c r="B12" t="s">
        <v>5</v>
      </c>
      <c r="C12" t="s">
        <v>10</v>
      </c>
      <c r="D12">
        <v>49.8</v>
      </c>
      <c r="E12">
        <v>58</v>
      </c>
      <c r="F12">
        <v>56.8</v>
      </c>
      <c r="G12" s="12">
        <f t="shared" si="4"/>
        <v>0.12264150943396226</v>
      </c>
      <c r="H12" s="12">
        <f t="shared" si="5"/>
        <v>0.2</v>
      </c>
      <c r="I12" s="12">
        <f t="shared" si="6"/>
        <v>0.26415094339622641</v>
      </c>
      <c r="J12">
        <f t="shared" si="0"/>
        <v>1</v>
      </c>
      <c r="K12" s="1">
        <f t="shared" si="1"/>
        <v>1</v>
      </c>
      <c r="L12">
        <f t="shared" si="2"/>
        <v>2</v>
      </c>
      <c r="M12" s="4">
        <f t="shared" si="3"/>
        <v>7.0754716981132088E-2</v>
      </c>
      <c r="N12" s="3">
        <f t="shared" si="7"/>
        <v>0.79811320754716986</v>
      </c>
      <c r="O12" s="5">
        <f t="shared" si="8"/>
        <v>4</v>
      </c>
    </row>
    <row r="13" spans="1:15" x14ac:dyDescent="0.25">
      <c r="A13" t="s">
        <v>27</v>
      </c>
      <c r="B13" t="s">
        <v>5</v>
      </c>
      <c r="C13" t="s">
        <v>28</v>
      </c>
      <c r="D13">
        <v>50</v>
      </c>
      <c r="E13">
        <v>57.5</v>
      </c>
      <c r="F13">
        <v>56.5</v>
      </c>
      <c r="G13" s="12">
        <f t="shared" si="4"/>
        <v>0.13207547169811321</v>
      </c>
      <c r="H13" s="12">
        <f t="shared" si="5"/>
        <v>0.18679245283018867</v>
      </c>
      <c r="I13" s="12">
        <f t="shared" si="6"/>
        <v>0.25471698113207547</v>
      </c>
      <c r="J13">
        <f t="shared" si="0"/>
        <v>1</v>
      </c>
      <c r="K13" s="1">
        <f t="shared" si="1"/>
        <v>1</v>
      </c>
      <c r="L13">
        <f t="shared" si="2"/>
        <v>2</v>
      </c>
      <c r="M13" s="4">
        <f t="shared" si="3"/>
        <v>6.1320754716981132E-2</v>
      </c>
      <c r="N13" s="3">
        <f t="shared" si="7"/>
        <v>0.76603773584905666</v>
      </c>
      <c r="O13" s="5">
        <f t="shared" si="8"/>
        <v>4</v>
      </c>
    </row>
    <row r="14" spans="1:15" x14ac:dyDescent="0.25">
      <c r="A14" t="s">
        <v>17</v>
      </c>
      <c r="B14" t="s">
        <v>5</v>
      </c>
      <c r="C14" t="s">
        <v>18</v>
      </c>
      <c r="D14">
        <v>50.7</v>
      </c>
      <c r="E14">
        <v>72.5</v>
      </c>
      <c r="F14">
        <v>61.5</v>
      </c>
      <c r="G14" s="12">
        <f t="shared" si="4"/>
        <v>0.13962264150943396</v>
      </c>
      <c r="H14" s="12">
        <f t="shared" si="5"/>
        <v>0.60943396226415092</v>
      </c>
      <c r="I14" s="12">
        <f t="shared" si="6"/>
        <v>0.41509433962264153</v>
      </c>
      <c r="J14">
        <f t="shared" si="0"/>
        <v>1</v>
      </c>
      <c r="K14" s="1">
        <f t="shared" si="1"/>
        <v>4</v>
      </c>
      <c r="L14">
        <f t="shared" si="2"/>
        <v>3</v>
      </c>
      <c r="M14" s="4">
        <f t="shared" si="3"/>
        <v>0.1377358490566038</v>
      </c>
      <c r="N14" s="3">
        <f t="shared" si="7"/>
        <v>0.89811320754716983</v>
      </c>
      <c r="O14" s="5">
        <f t="shared" si="8"/>
        <v>5</v>
      </c>
    </row>
    <row r="15" spans="1:15" x14ac:dyDescent="0.25">
      <c r="A15" t="s">
        <v>31</v>
      </c>
      <c r="B15" t="s">
        <v>32</v>
      </c>
      <c r="C15" t="s">
        <v>33</v>
      </c>
      <c r="D15">
        <v>87.2</v>
      </c>
      <c r="E15">
        <v>90.2</v>
      </c>
      <c r="F15">
        <v>93.2</v>
      </c>
      <c r="G15" s="12">
        <f t="shared" si="4"/>
        <v>0.96603773584905661</v>
      </c>
      <c r="H15" s="12">
        <f t="shared" si="5"/>
        <v>0.98113207547169812</v>
      </c>
      <c r="I15" s="12">
        <f t="shared" si="6"/>
        <v>0.99245283018867925</v>
      </c>
      <c r="J15">
        <f t="shared" si="0"/>
        <v>5</v>
      </c>
      <c r="K15" s="1">
        <f t="shared" si="1"/>
        <v>5</v>
      </c>
      <c r="L15">
        <f t="shared" si="2"/>
        <v>5</v>
      </c>
      <c r="M15" s="4">
        <f t="shared" si="3"/>
        <v>1.3207547169811318E-2</v>
      </c>
      <c r="N15" s="3">
        <f t="shared" si="7"/>
        <v>0.58490566037735847</v>
      </c>
      <c r="O15" s="5">
        <f t="shared" si="8"/>
        <v>3</v>
      </c>
    </row>
    <row r="16" spans="1:15" x14ac:dyDescent="0.25">
      <c r="A16" t="s">
        <v>34</v>
      </c>
      <c r="B16" t="s">
        <v>32</v>
      </c>
      <c r="C16" t="s">
        <v>35</v>
      </c>
      <c r="D16">
        <v>56.5</v>
      </c>
      <c r="E16">
        <v>62.5</v>
      </c>
      <c r="F16">
        <v>62.5</v>
      </c>
      <c r="G16" s="12">
        <f t="shared" si="4"/>
        <v>0.24716981132075472</v>
      </c>
      <c r="H16" s="12">
        <f t="shared" si="5"/>
        <v>0.30377358490566037</v>
      </c>
      <c r="I16" s="12">
        <f t="shared" si="6"/>
        <v>0.47547169811320755</v>
      </c>
      <c r="J16">
        <f t="shared" si="0"/>
        <v>2</v>
      </c>
      <c r="K16" s="1">
        <f t="shared" si="1"/>
        <v>2</v>
      </c>
      <c r="L16">
        <f t="shared" si="2"/>
        <v>3</v>
      </c>
      <c r="M16" s="4">
        <f t="shared" si="3"/>
        <v>0.11415094339622642</v>
      </c>
      <c r="N16" s="3">
        <f t="shared" si="7"/>
        <v>0.86415094339622645</v>
      </c>
      <c r="O16" s="5">
        <f t="shared" si="8"/>
        <v>5</v>
      </c>
    </row>
    <row r="17" spans="1:15" x14ac:dyDescent="0.25">
      <c r="A17" t="s">
        <v>36</v>
      </c>
      <c r="B17" t="s">
        <v>32</v>
      </c>
      <c r="C17" t="s">
        <v>37</v>
      </c>
      <c r="D17">
        <v>83.3</v>
      </c>
      <c r="E17">
        <v>76</v>
      </c>
      <c r="F17">
        <v>71.5</v>
      </c>
      <c r="G17" s="12">
        <f t="shared" si="4"/>
        <v>0.91698113207547172</v>
      </c>
      <c r="H17" s="12">
        <f t="shared" si="5"/>
        <v>0.7094339622641509</v>
      </c>
      <c r="I17" s="12">
        <f t="shared" si="6"/>
        <v>0.7415094339622641</v>
      </c>
      <c r="J17">
        <f t="shared" si="0"/>
        <v>5</v>
      </c>
      <c r="K17" s="1">
        <f t="shared" si="1"/>
        <v>4</v>
      </c>
      <c r="L17">
        <f t="shared" si="2"/>
        <v>4</v>
      </c>
      <c r="M17" s="4">
        <f t="shared" si="3"/>
        <v>-8.773584905660381E-2</v>
      </c>
      <c r="N17" s="3">
        <f t="shared" si="7"/>
        <v>0.1811320754716981</v>
      </c>
      <c r="O17" s="5">
        <f t="shared" si="8"/>
        <v>1</v>
      </c>
    </row>
    <row r="18" spans="1:15" x14ac:dyDescent="0.25">
      <c r="A18" t="s">
        <v>38</v>
      </c>
      <c r="B18" t="s">
        <v>32</v>
      </c>
      <c r="C18" t="s">
        <v>39</v>
      </c>
      <c r="D18">
        <v>49.8</v>
      </c>
      <c r="E18">
        <v>57.8</v>
      </c>
      <c r="F18">
        <v>50.3</v>
      </c>
      <c r="G18" s="12">
        <f t="shared" si="4"/>
        <v>0.12264150943396226</v>
      </c>
      <c r="H18" s="12">
        <f t="shared" si="5"/>
        <v>0.19433962264150945</v>
      </c>
      <c r="I18" s="12">
        <f t="shared" si="6"/>
        <v>0.14339622641509434</v>
      </c>
      <c r="J18">
        <f t="shared" si="0"/>
        <v>1</v>
      </c>
      <c r="K18" s="1">
        <f t="shared" si="1"/>
        <v>1</v>
      </c>
      <c r="L18">
        <f t="shared" si="2"/>
        <v>1</v>
      </c>
      <c r="M18" s="4">
        <f t="shared" si="3"/>
        <v>1.0377358490566035E-2</v>
      </c>
      <c r="N18" s="3">
        <f t="shared" si="7"/>
        <v>0.57358490566037734</v>
      </c>
      <c r="O18" s="5">
        <f t="shared" si="8"/>
        <v>3</v>
      </c>
    </row>
    <row r="19" spans="1:15" x14ac:dyDescent="0.25">
      <c r="A19" t="s">
        <v>40</v>
      </c>
      <c r="B19" t="s">
        <v>32</v>
      </c>
      <c r="C19" t="s">
        <v>41</v>
      </c>
      <c r="D19">
        <v>71.599999999999994</v>
      </c>
      <c r="E19">
        <v>85.3</v>
      </c>
      <c r="F19">
        <v>72</v>
      </c>
      <c r="G19" s="12">
        <f t="shared" si="4"/>
        <v>0.71698113207547165</v>
      </c>
      <c r="H19" s="12">
        <f t="shared" si="5"/>
        <v>0.92641509433962266</v>
      </c>
      <c r="I19" s="12">
        <f t="shared" si="6"/>
        <v>0.76226415094339628</v>
      </c>
      <c r="J19">
        <f t="shared" si="0"/>
        <v>4</v>
      </c>
      <c r="K19" s="1">
        <f t="shared" si="1"/>
        <v>5</v>
      </c>
      <c r="L19">
        <f t="shared" si="2"/>
        <v>4</v>
      </c>
      <c r="M19" s="4">
        <f t="shared" si="3"/>
        <v>2.2641509433962315E-2</v>
      </c>
      <c r="N19" s="3">
        <f t="shared" si="7"/>
        <v>0.6452830188679245</v>
      </c>
      <c r="O19" s="5">
        <f t="shared" si="8"/>
        <v>4</v>
      </c>
    </row>
    <row r="20" spans="1:15" x14ac:dyDescent="0.25">
      <c r="A20" t="s">
        <v>42</v>
      </c>
      <c r="B20" t="s">
        <v>32</v>
      </c>
      <c r="C20" t="s">
        <v>43</v>
      </c>
      <c r="D20">
        <v>66.599999999999994</v>
      </c>
      <c r="E20">
        <v>65.8</v>
      </c>
      <c r="F20">
        <v>64.5</v>
      </c>
      <c r="G20" s="12">
        <f t="shared" si="4"/>
        <v>0.58490566037735847</v>
      </c>
      <c r="H20" s="12">
        <f t="shared" si="5"/>
        <v>0.42264150943396228</v>
      </c>
      <c r="I20" s="12">
        <f t="shared" si="6"/>
        <v>0.52075471698113207</v>
      </c>
      <c r="J20">
        <f t="shared" si="0"/>
        <v>3</v>
      </c>
      <c r="K20" s="1">
        <f t="shared" si="1"/>
        <v>3</v>
      </c>
      <c r="L20">
        <f t="shared" si="2"/>
        <v>3</v>
      </c>
      <c r="M20" s="4">
        <f t="shared" si="3"/>
        <v>-3.20754716981132E-2</v>
      </c>
      <c r="N20" s="3">
        <f t="shared" si="7"/>
        <v>0.37924528301886795</v>
      </c>
      <c r="O20" s="5">
        <f t="shared" si="8"/>
        <v>2</v>
      </c>
    </row>
    <row r="21" spans="1:15" x14ac:dyDescent="0.25">
      <c r="A21" t="s">
        <v>44</v>
      </c>
      <c r="B21" t="s">
        <v>32</v>
      </c>
      <c r="C21" t="s">
        <v>45</v>
      </c>
      <c r="D21">
        <v>71.7</v>
      </c>
      <c r="E21">
        <v>70.2</v>
      </c>
      <c r="F21">
        <v>55</v>
      </c>
      <c r="G21" s="12">
        <f t="shared" si="4"/>
        <v>0.72075471698113203</v>
      </c>
      <c r="H21" s="12">
        <f t="shared" si="5"/>
        <v>0.53584905660377358</v>
      </c>
      <c r="I21" s="12">
        <f t="shared" si="6"/>
        <v>0.22452830188679246</v>
      </c>
      <c r="J21">
        <f t="shared" si="0"/>
        <v>4</v>
      </c>
      <c r="K21" s="1">
        <f t="shared" si="1"/>
        <v>3</v>
      </c>
      <c r="L21">
        <f t="shared" si="2"/>
        <v>2</v>
      </c>
      <c r="M21" s="4">
        <f t="shared" si="3"/>
        <v>-0.24811320754716978</v>
      </c>
      <c r="N21" s="3">
        <f t="shared" si="7"/>
        <v>1.509433962264151E-2</v>
      </c>
      <c r="O21" s="5">
        <f t="shared" si="8"/>
        <v>1</v>
      </c>
    </row>
    <row r="22" spans="1:15" x14ac:dyDescent="0.25">
      <c r="A22" t="s">
        <v>46</v>
      </c>
      <c r="B22" t="s">
        <v>32</v>
      </c>
      <c r="C22" t="s">
        <v>47</v>
      </c>
      <c r="D22">
        <v>84.5</v>
      </c>
      <c r="E22">
        <v>83.5</v>
      </c>
      <c r="F22">
        <v>69</v>
      </c>
      <c r="G22" s="12">
        <f t="shared" si="4"/>
        <v>0.94716981132075473</v>
      </c>
      <c r="H22" s="12">
        <f t="shared" si="5"/>
        <v>0.9037735849056604</v>
      </c>
      <c r="I22" s="12">
        <f t="shared" si="6"/>
        <v>0.65660377358490563</v>
      </c>
      <c r="J22">
        <f t="shared" si="0"/>
        <v>5</v>
      </c>
      <c r="K22" s="1">
        <f t="shared" si="1"/>
        <v>5</v>
      </c>
      <c r="L22">
        <f t="shared" si="2"/>
        <v>4</v>
      </c>
      <c r="M22" s="4">
        <f t="shared" si="3"/>
        <v>-0.14528301886792455</v>
      </c>
      <c r="N22" s="3">
        <f t="shared" si="7"/>
        <v>9.4339622641509441E-2</v>
      </c>
      <c r="O22" s="5">
        <f t="shared" si="8"/>
        <v>1</v>
      </c>
    </row>
    <row r="23" spans="1:15" x14ac:dyDescent="0.25">
      <c r="A23" t="s">
        <v>48</v>
      </c>
      <c r="B23" t="s">
        <v>32</v>
      </c>
      <c r="C23" t="s">
        <v>49</v>
      </c>
      <c r="D23">
        <v>64.3</v>
      </c>
      <c r="E23">
        <v>71.5</v>
      </c>
      <c r="F23">
        <v>64.5</v>
      </c>
      <c r="G23" s="12">
        <f t="shared" si="4"/>
        <v>0.52075471698113207</v>
      </c>
      <c r="H23" s="12">
        <f t="shared" si="5"/>
        <v>0.5811320754716981</v>
      </c>
      <c r="I23" s="12">
        <f t="shared" si="6"/>
        <v>0.52075471698113207</v>
      </c>
      <c r="J23">
        <f t="shared" si="0"/>
        <v>3</v>
      </c>
      <c r="K23" s="1">
        <f t="shared" si="1"/>
        <v>3</v>
      </c>
      <c r="L23">
        <f t="shared" si="2"/>
        <v>3</v>
      </c>
      <c r="M23" s="4">
        <f t="shared" si="3"/>
        <v>0</v>
      </c>
      <c r="N23" s="3">
        <f t="shared" si="7"/>
        <v>0.50566037735849056</v>
      </c>
      <c r="O23" s="5">
        <f t="shared" si="8"/>
        <v>3</v>
      </c>
    </row>
    <row r="24" spans="1:15" x14ac:dyDescent="0.25">
      <c r="A24" t="s">
        <v>50</v>
      </c>
      <c r="B24" t="s">
        <v>32</v>
      </c>
      <c r="C24" t="s">
        <v>51</v>
      </c>
      <c r="D24">
        <v>51.8</v>
      </c>
      <c r="E24">
        <v>54.9</v>
      </c>
      <c r="F24">
        <v>36.200000000000003</v>
      </c>
      <c r="G24" s="12">
        <f t="shared" si="4"/>
        <v>0.16037735849056603</v>
      </c>
      <c r="H24" s="12">
        <f t="shared" si="5"/>
        <v>0.13207547169811321</v>
      </c>
      <c r="I24" s="12">
        <f t="shared" si="6"/>
        <v>1.8867924528301886E-2</v>
      </c>
      <c r="J24">
        <f t="shared" si="0"/>
        <v>1</v>
      </c>
      <c r="K24" s="1">
        <f t="shared" si="1"/>
        <v>1</v>
      </c>
      <c r="L24">
        <f t="shared" si="2"/>
        <v>1</v>
      </c>
      <c r="M24" s="4">
        <f t="shared" si="3"/>
        <v>-7.0754716981132074E-2</v>
      </c>
      <c r="N24" s="3">
        <f t="shared" si="7"/>
        <v>0.22264150943396227</v>
      </c>
      <c r="O24" s="5">
        <f t="shared" si="8"/>
        <v>2</v>
      </c>
    </row>
    <row r="25" spans="1:15" x14ac:dyDescent="0.25">
      <c r="A25" t="s">
        <v>52</v>
      </c>
      <c r="B25" t="s">
        <v>32</v>
      </c>
      <c r="C25" t="s">
        <v>53</v>
      </c>
      <c r="D25">
        <v>46.1</v>
      </c>
      <c r="E25">
        <v>51.6</v>
      </c>
      <c r="F25">
        <v>45.4</v>
      </c>
      <c r="G25" s="12">
        <f t="shared" si="4"/>
        <v>6.0377358490566038E-2</v>
      </c>
      <c r="H25" s="12">
        <f t="shared" si="5"/>
        <v>0.10188679245283019</v>
      </c>
      <c r="I25" s="12">
        <f t="shared" si="6"/>
        <v>9.4339622641509441E-2</v>
      </c>
      <c r="J25">
        <f t="shared" si="0"/>
        <v>1</v>
      </c>
      <c r="K25" s="1">
        <f t="shared" si="1"/>
        <v>1</v>
      </c>
      <c r="L25">
        <f t="shared" si="2"/>
        <v>1</v>
      </c>
      <c r="M25" s="4">
        <f t="shared" si="3"/>
        <v>1.6981132075471708E-2</v>
      </c>
      <c r="N25" s="3">
        <f t="shared" si="7"/>
        <v>0.60754716981132073</v>
      </c>
      <c r="O25" s="5">
        <f t="shared" si="8"/>
        <v>4</v>
      </c>
    </row>
    <row r="26" spans="1:15" x14ac:dyDescent="0.25">
      <c r="A26" t="s">
        <v>54</v>
      </c>
      <c r="B26" t="s">
        <v>32</v>
      </c>
      <c r="C26" t="s">
        <v>55</v>
      </c>
      <c r="D26">
        <v>51</v>
      </c>
      <c r="E26">
        <v>51.5</v>
      </c>
      <c r="F26">
        <v>54.7</v>
      </c>
      <c r="G26" s="12">
        <f t="shared" si="4"/>
        <v>0.14716981132075471</v>
      </c>
      <c r="H26" s="12">
        <f t="shared" si="5"/>
        <v>9.4339622641509441E-2</v>
      </c>
      <c r="I26" s="12">
        <f t="shared" si="6"/>
        <v>0.21509433962264152</v>
      </c>
      <c r="J26">
        <f t="shared" si="0"/>
        <v>1</v>
      </c>
      <c r="K26" s="1">
        <f t="shared" si="1"/>
        <v>1</v>
      </c>
      <c r="L26">
        <f t="shared" si="2"/>
        <v>2</v>
      </c>
      <c r="M26" s="4">
        <f t="shared" si="3"/>
        <v>3.3962264150943403E-2</v>
      </c>
      <c r="N26" s="3">
        <f t="shared" si="7"/>
        <v>0.69433962264150939</v>
      </c>
      <c r="O26" s="5">
        <f t="shared" si="8"/>
        <v>4</v>
      </c>
    </row>
    <row r="27" spans="1:15" x14ac:dyDescent="0.25">
      <c r="A27" t="s">
        <v>56</v>
      </c>
      <c r="B27" t="s">
        <v>32</v>
      </c>
      <c r="C27" t="s">
        <v>57</v>
      </c>
      <c r="D27">
        <v>45.8</v>
      </c>
      <c r="E27">
        <v>46.3</v>
      </c>
      <c r="F27">
        <v>38.799999999999997</v>
      </c>
      <c r="G27" s="12">
        <f t="shared" si="4"/>
        <v>5.2830188679245285E-2</v>
      </c>
      <c r="H27" s="12">
        <f t="shared" si="5"/>
        <v>4.9056603773584909E-2</v>
      </c>
      <c r="I27" s="12">
        <f t="shared" si="6"/>
        <v>3.3962264150943396E-2</v>
      </c>
      <c r="J27">
        <f t="shared" si="0"/>
        <v>1</v>
      </c>
      <c r="K27" s="1">
        <f t="shared" si="1"/>
        <v>1</v>
      </c>
      <c r="L27">
        <f t="shared" si="2"/>
        <v>1</v>
      </c>
      <c r="M27" s="4">
        <f t="shared" si="3"/>
        <v>-9.4339622641509448E-3</v>
      </c>
      <c r="N27" s="3">
        <f t="shared" si="7"/>
        <v>0.45660377358490567</v>
      </c>
      <c r="O27" s="5">
        <f t="shared" si="8"/>
        <v>3</v>
      </c>
    </row>
    <row r="28" spans="1:15" x14ac:dyDescent="0.25">
      <c r="A28" t="s">
        <v>58</v>
      </c>
      <c r="B28" t="s">
        <v>32</v>
      </c>
      <c r="C28" t="s">
        <v>59</v>
      </c>
      <c r="D28">
        <v>41.1</v>
      </c>
      <c r="E28">
        <v>33.6</v>
      </c>
      <c r="F28">
        <v>39.6</v>
      </c>
      <c r="G28" s="12">
        <f t="shared" si="4"/>
        <v>2.2641509433962263E-2</v>
      </c>
      <c r="H28" s="12">
        <f t="shared" si="5"/>
        <v>7.5471698113207548E-3</v>
      </c>
      <c r="I28" s="12">
        <f t="shared" si="6"/>
        <v>4.1509433962264149E-2</v>
      </c>
      <c r="J28">
        <f t="shared" si="0"/>
        <v>1</v>
      </c>
      <c r="K28" s="1">
        <f t="shared" si="1"/>
        <v>1</v>
      </c>
      <c r="L28">
        <f t="shared" si="2"/>
        <v>1</v>
      </c>
      <c r="M28" s="4">
        <f t="shared" si="3"/>
        <v>9.4339622641509448E-3</v>
      </c>
      <c r="N28" s="3">
        <f t="shared" si="7"/>
        <v>0.56981132075471697</v>
      </c>
      <c r="O28" s="5">
        <f t="shared" si="8"/>
        <v>3</v>
      </c>
    </row>
    <row r="29" spans="1:15" x14ac:dyDescent="0.25">
      <c r="A29" t="s">
        <v>60</v>
      </c>
      <c r="B29" t="s">
        <v>61</v>
      </c>
      <c r="C29" t="s">
        <v>62</v>
      </c>
      <c r="D29">
        <v>62.5</v>
      </c>
      <c r="E29">
        <v>87</v>
      </c>
      <c r="F29">
        <v>87.7</v>
      </c>
      <c r="G29" s="12">
        <f t="shared" si="4"/>
        <v>0.41698113207547172</v>
      </c>
      <c r="H29" s="12">
        <f t="shared" si="5"/>
        <v>0.95094339622641511</v>
      </c>
      <c r="I29" s="12">
        <f t="shared" si="6"/>
        <v>0.96226415094339623</v>
      </c>
      <c r="J29">
        <f t="shared" si="0"/>
        <v>3</v>
      </c>
      <c r="K29" s="1">
        <f t="shared" si="1"/>
        <v>5</v>
      </c>
      <c r="L29">
        <f t="shared" si="2"/>
        <v>5</v>
      </c>
      <c r="M29" s="4">
        <f t="shared" si="3"/>
        <v>0.27264150943396226</v>
      </c>
      <c r="N29" s="3">
        <f t="shared" si="7"/>
        <v>0.96981132075471699</v>
      </c>
      <c r="O29" s="5">
        <f t="shared" si="8"/>
        <v>5</v>
      </c>
    </row>
    <row r="30" spans="1:15" x14ac:dyDescent="0.25">
      <c r="A30" t="s">
        <v>63</v>
      </c>
      <c r="B30" t="s">
        <v>61</v>
      </c>
      <c r="C30" t="s">
        <v>64</v>
      </c>
      <c r="D30">
        <v>73</v>
      </c>
      <c r="E30">
        <v>81.2</v>
      </c>
      <c r="F30">
        <v>79.2</v>
      </c>
      <c r="G30" s="12">
        <f t="shared" si="4"/>
        <v>0.74339622641509429</v>
      </c>
      <c r="H30" s="12">
        <f t="shared" si="5"/>
        <v>0.85660377358490569</v>
      </c>
      <c r="I30" s="12">
        <f t="shared" si="6"/>
        <v>0.86415094339622645</v>
      </c>
      <c r="J30">
        <f t="shared" si="0"/>
        <v>4</v>
      </c>
      <c r="K30" s="1">
        <f t="shared" si="1"/>
        <v>5</v>
      </c>
      <c r="L30">
        <f t="shared" si="2"/>
        <v>5</v>
      </c>
      <c r="M30" s="4">
        <f t="shared" si="3"/>
        <v>6.037735849056608E-2</v>
      </c>
      <c r="N30" s="3">
        <f t="shared" si="7"/>
        <v>0.7584905660377359</v>
      </c>
      <c r="O30" s="5">
        <f t="shared" si="8"/>
        <v>4</v>
      </c>
    </row>
    <row r="31" spans="1:15" x14ac:dyDescent="0.25">
      <c r="A31" t="s">
        <v>73</v>
      </c>
      <c r="B31" t="s">
        <v>61</v>
      </c>
      <c r="C31" t="s">
        <v>74</v>
      </c>
      <c r="D31">
        <v>86.5</v>
      </c>
      <c r="E31">
        <v>90.5</v>
      </c>
      <c r="F31">
        <v>89.5</v>
      </c>
      <c r="G31" s="12">
        <f t="shared" si="4"/>
        <v>0.95849056603773586</v>
      </c>
      <c r="H31" s="12">
        <f t="shared" si="5"/>
        <v>0.98490566037735849</v>
      </c>
      <c r="I31" s="12">
        <f t="shared" si="6"/>
        <v>0.97358490566037736</v>
      </c>
      <c r="J31">
        <f t="shared" si="0"/>
        <v>5</v>
      </c>
      <c r="K31" s="1">
        <f t="shared" si="1"/>
        <v>5</v>
      </c>
      <c r="L31">
        <f t="shared" si="2"/>
        <v>5</v>
      </c>
      <c r="M31" s="4">
        <f t="shared" si="3"/>
        <v>7.547169811320753E-3</v>
      </c>
      <c r="N31" s="3">
        <f t="shared" si="7"/>
        <v>0.55660377358490565</v>
      </c>
      <c r="O31" s="5">
        <f t="shared" si="8"/>
        <v>3</v>
      </c>
    </row>
    <row r="32" spans="1:15" x14ac:dyDescent="0.25">
      <c r="A32" t="s">
        <v>65</v>
      </c>
      <c r="B32" t="s">
        <v>61</v>
      </c>
      <c r="C32" t="s">
        <v>66</v>
      </c>
      <c r="D32">
        <v>73.599999999999994</v>
      </c>
      <c r="E32">
        <v>79.900000000000006</v>
      </c>
      <c r="F32">
        <v>80.400000000000006</v>
      </c>
      <c r="G32" s="12">
        <f t="shared" si="4"/>
        <v>0.76415094339622647</v>
      </c>
      <c r="H32" s="12">
        <f t="shared" si="5"/>
        <v>0.8226415094339623</v>
      </c>
      <c r="I32" s="12">
        <f t="shared" si="6"/>
        <v>0.89056603773584908</v>
      </c>
      <c r="J32">
        <f t="shared" si="0"/>
        <v>4</v>
      </c>
      <c r="K32" s="1">
        <f t="shared" si="1"/>
        <v>5</v>
      </c>
      <c r="L32">
        <f t="shared" si="2"/>
        <v>5</v>
      </c>
      <c r="M32" s="4">
        <f t="shared" si="3"/>
        <v>6.3207547169811307E-2</v>
      </c>
      <c r="N32" s="3">
        <f t="shared" si="7"/>
        <v>0.76981132075471703</v>
      </c>
      <c r="O32" s="5">
        <f t="shared" si="8"/>
        <v>4</v>
      </c>
    </row>
    <row r="33" spans="1:15" x14ac:dyDescent="0.25">
      <c r="A33" t="s">
        <v>67</v>
      </c>
      <c r="B33" t="s">
        <v>61</v>
      </c>
      <c r="C33" t="s">
        <v>68</v>
      </c>
      <c r="D33">
        <v>59.2</v>
      </c>
      <c r="E33">
        <v>64.7</v>
      </c>
      <c r="F33">
        <v>52.2</v>
      </c>
      <c r="G33" s="12">
        <f t="shared" si="4"/>
        <v>0.330188679245283</v>
      </c>
      <c r="H33" s="12">
        <f t="shared" si="5"/>
        <v>0.39056603773584908</v>
      </c>
      <c r="I33" s="12">
        <f t="shared" si="6"/>
        <v>0.18867924528301888</v>
      </c>
      <c r="J33">
        <f t="shared" si="0"/>
        <v>2</v>
      </c>
      <c r="K33" s="1">
        <f t="shared" si="1"/>
        <v>2</v>
      </c>
      <c r="L33">
        <f t="shared" si="2"/>
        <v>1</v>
      </c>
      <c r="M33" s="4">
        <f t="shared" si="3"/>
        <v>-7.075471698113206E-2</v>
      </c>
      <c r="N33" s="3">
        <f t="shared" si="7"/>
        <v>0.22830188679245284</v>
      </c>
      <c r="O33" s="5">
        <f t="shared" si="8"/>
        <v>2</v>
      </c>
    </row>
    <row r="34" spans="1:15" x14ac:dyDescent="0.25">
      <c r="A34" t="s">
        <v>69</v>
      </c>
      <c r="B34" t="s">
        <v>61</v>
      </c>
      <c r="C34" t="s">
        <v>70</v>
      </c>
      <c r="D34">
        <v>82</v>
      </c>
      <c r="E34">
        <v>82</v>
      </c>
      <c r="F34">
        <v>87.5</v>
      </c>
      <c r="G34" s="12">
        <f t="shared" si="4"/>
        <v>0.90566037735849059</v>
      </c>
      <c r="H34" s="12">
        <f t="shared" si="5"/>
        <v>0.88113207547169814</v>
      </c>
      <c r="I34" s="12">
        <f t="shared" si="6"/>
        <v>0.95849056603773586</v>
      </c>
      <c r="J34">
        <f t="shared" si="0"/>
        <v>5</v>
      </c>
      <c r="K34" s="1">
        <f t="shared" si="1"/>
        <v>5</v>
      </c>
      <c r="L34">
        <f t="shared" si="2"/>
        <v>5</v>
      </c>
      <c r="M34" s="4">
        <f t="shared" si="3"/>
        <v>2.6415094339622636E-2</v>
      </c>
      <c r="N34" s="3">
        <f t="shared" si="7"/>
        <v>0.65660377358490563</v>
      </c>
      <c r="O34" s="5">
        <f t="shared" si="8"/>
        <v>4</v>
      </c>
    </row>
    <row r="35" spans="1:15" x14ac:dyDescent="0.25">
      <c r="A35" t="s">
        <v>71</v>
      </c>
      <c r="B35" t="s">
        <v>61</v>
      </c>
      <c r="C35" t="s">
        <v>72</v>
      </c>
      <c r="D35">
        <v>62.8</v>
      </c>
      <c r="E35">
        <v>73.2</v>
      </c>
      <c r="F35">
        <v>60.7</v>
      </c>
      <c r="G35" s="12">
        <f t="shared" si="4"/>
        <v>0.44150943396226416</v>
      </c>
      <c r="H35" s="12">
        <f t="shared" si="5"/>
        <v>0.64339622641509431</v>
      </c>
      <c r="I35" s="12">
        <f t="shared" si="6"/>
        <v>0.38490566037735852</v>
      </c>
      <c r="J35">
        <f t="shared" si="0"/>
        <v>3</v>
      </c>
      <c r="K35" s="1">
        <f t="shared" si="1"/>
        <v>4</v>
      </c>
      <c r="L35">
        <f t="shared" si="2"/>
        <v>2</v>
      </c>
      <c r="M35" s="4">
        <f t="shared" si="3"/>
        <v>-2.8301886792452824E-2</v>
      </c>
      <c r="N35" s="3">
        <f t="shared" si="7"/>
        <v>0.39245283018867927</v>
      </c>
      <c r="O35" s="5">
        <f t="shared" si="8"/>
        <v>2</v>
      </c>
    </row>
    <row r="36" spans="1:15" x14ac:dyDescent="0.25">
      <c r="A36" t="s">
        <v>75</v>
      </c>
      <c r="B36" t="s">
        <v>61</v>
      </c>
      <c r="C36" t="s">
        <v>76</v>
      </c>
      <c r="D36">
        <v>59.3</v>
      </c>
      <c r="E36">
        <v>59.8</v>
      </c>
      <c r="F36">
        <v>67.8</v>
      </c>
      <c r="G36" s="12">
        <f t="shared" si="4"/>
        <v>0.33773584905660375</v>
      </c>
      <c r="H36" s="12">
        <f t="shared" si="5"/>
        <v>0.2339622641509434</v>
      </c>
      <c r="I36" s="12">
        <f t="shared" si="6"/>
        <v>0.62075471698113205</v>
      </c>
      <c r="J36">
        <f t="shared" si="0"/>
        <v>2</v>
      </c>
      <c r="K36" s="1">
        <f t="shared" si="1"/>
        <v>2</v>
      </c>
      <c r="L36">
        <f t="shared" si="2"/>
        <v>4</v>
      </c>
      <c r="M36" s="4">
        <f t="shared" si="3"/>
        <v>0.14150943396226415</v>
      </c>
      <c r="N36" s="3">
        <f t="shared" si="7"/>
        <v>0.90943396226415096</v>
      </c>
      <c r="O36" s="5">
        <f t="shared" si="8"/>
        <v>5</v>
      </c>
    </row>
    <row r="37" spans="1:15" x14ac:dyDescent="0.25">
      <c r="A37" t="s">
        <v>77</v>
      </c>
      <c r="B37" t="s">
        <v>78</v>
      </c>
      <c r="C37" t="s">
        <v>79</v>
      </c>
      <c r="D37">
        <v>77.8</v>
      </c>
      <c r="E37">
        <v>78.5</v>
      </c>
      <c r="F37">
        <v>75</v>
      </c>
      <c r="G37" s="12">
        <f t="shared" si="4"/>
        <v>0.83773584905660381</v>
      </c>
      <c r="H37" s="12">
        <f t="shared" si="5"/>
        <v>0.79245283018867929</v>
      </c>
      <c r="I37" s="12">
        <f t="shared" si="6"/>
        <v>0.80377358490566042</v>
      </c>
      <c r="J37">
        <f t="shared" si="0"/>
        <v>5</v>
      </c>
      <c r="K37" s="1">
        <f t="shared" si="1"/>
        <v>4</v>
      </c>
      <c r="L37">
        <f t="shared" si="2"/>
        <v>5</v>
      </c>
      <c r="M37" s="4">
        <f t="shared" si="3"/>
        <v>-1.6981132075471694E-2</v>
      </c>
      <c r="N37" s="3">
        <f t="shared" si="7"/>
        <v>0.42641509433962266</v>
      </c>
      <c r="O37" s="5">
        <f t="shared" si="8"/>
        <v>3</v>
      </c>
    </row>
    <row r="38" spans="1:15" x14ac:dyDescent="0.25">
      <c r="A38" t="s">
        <v>80</v>
      </c>
      <c r="B38" t="s">
        <v>78</v>
      </c>
      <c r="C38" t="s">
        <v>81</v>
      </c>
      <c r="D38">
        <v>59.2</v>
      </c>
      <c r="E38">
        <v>62.7</v>
      </c>
      <c r="F38">
        <v>60.2</v>
      </c>
      <c r="G38" s="12">
        <f t="shared" si="4"/>
        <v>0.330188679245283</v>
      </c>
      <c r="H38" s="12">
        <f t="shared" si="5"/>
        <v>0.31698113207547168</v>
      </c>
      <c r="I38" s="12">
        <f t="shared" si="6"/>
        <v>0.36037735849056601</v>
      </c>
      <c r="J38">
        <f t="shared" si="0"/>
        <v>2</v>
      </c>
      <c r="K38" s="1">
        <f t="shared" si="1"/>
        <v>2</v>
      </c>
      <c r="L38">
        <f t="shared" si="2"/>
        <v>2</v>
      </c>
      <c r="M38" s="4">
        <f t="shared" si="3"/>
        <v>1.5094339622641506E-2</v>
      </c>
      <c r="N38" s="3">
        <f t="shared" si="7"/>
        <v>0.59811320754716979</v>
      </c>
      <c r="O38" s="5">
        <f t="shared" si="8"/>
        <v>3</v>
      </c>
    </row>
    <row r="39" spans="1:15" x14ac:dyDescent="0.25">
      <c r="A39" t="s">
        <v>82</v>
      </c>
      <c r="B39" t="s">
        <v>78</v>
      </c>
      <c r="C39" t="s">
        <v>83</v>
      </c>
      <c r="D39">
        <v>73.5</v>
      </c>
      <c r="E39">
        <v>85.3</v>
      </c>
      <c r="F39">
        <v>75</v>
      </c>
      <c r="G39" s="12">
        <f t="shared" si="4"/>
        <v>0.75660377358490571</v>
      </c>
      <c r="H39" s="12">
        <f t="shared" si="5"/>
        <v>0.92641509433962266</v>
      </c>
      <c r="I39" s="12">
        <f t="shared" si="6"/>
        <v>0.80377358490566042</v>
      </c>
      <c r="J39">
        <f t="shared" si="0"/>
        <v>4</v>
      </c>
      <c r="K39" s="1">
        <f t="shared" si="1"/>
        <v>5</v>
      </c>
      <c r="L39">
        <f t="shared" si="2"/>
        <v>5</v>
      </c>
      <c r="M39" s="4">
        <f t="shared" si="3"/>
        <v>2.3584905660377353E-2</v>
      </c>
      <c r="N39" s="3">
        <f t="shared" si="7"/>
        <v>0.65094339622641506</v>
      </c>
      <c r="O39" s="5">
        <f t="shared" si="8"/>
        <v>4</v>
      </c>
    </row>
    <row r="40" spans="1:15" x14ac:dyDescent="0.25">
      <c r="A40" t="s">
        <v>84</v>
      </c>
      <c r="B40" t="s">
        <v>78</v>
      </c>
      <c r="C40" t="s">
        <v>85</v>
      </c>
      <c r="D40">
        <v>75.099999999999994</v>
      </c>
      <c r="E40">
        <v>74.599999999999994</v>
      </c>
      <c r="F40">
        <v>64.8</v>
      </c>
      <c r="G40" s="12">
        <f t="shared" si="4"/>
        <v>0.79622641509433967</v>
      </c>
      <c r="H40" s="12">
        <f t="shared" si="5"/>
        <v>0.68679245283018864</v>
      </c>
      <c r="I40" s="12">
        <f t="shared" si="6"/>
        <v>0.53018867924528301</v>
      </c>
      <c r="J40">
        <f t="shared" si="0"/>
        <v>4</v>
      </c>
      <c r="K40" s="1">
        <f t="shared" si="1"/>
        <v>4</v>
      </c>
      <c r="L40">
        <f t="shared" si="2"/>
        <v>3</v>
      </c>
      <c r="M40" s="4">
        <f t="shared" si="3"/>
        <v>-0.13301886792452833</v>
      </c>
      <c r="N40" s="3">
        <f t="shared" si="7"/>
        <v>0.10566037735849057</v>
      </c>
      <c r="O40" s="5">
        <f t="shared" si="8"/>
        <v>1</v>
      </c>
    </row>
    <row r="41" spans="1:15" x14ac:dyDescent="0.25">
      <c r="A41" t="s">
        <v>86</v>
      </c>
      <c r="B41" t="s">
        <v>87</v>
      </c>
      <c r="C41" t="s">
        <v>88</v>
      </c>
      <c r="D41">
        <v>76.5</v>
      </c>
      <c r="E41">
        <v>85.5</v>
      </c>
      <c r="F41">
        <v>68.5</v>
      </c>
      <c r="G41" s="12">
        <f t="shared" si="4"/>
        <v>0.81509433962264155</v>
      </c>
      <c r="H41" s="12">
        <f t="shared" si="5"/>
        <v>0.93207547169811322</v>
      </c>
      <c r="I41" s="12">
        <f t="shared" si="6"/>
        <v>0.6452830188679245</v>
      </c>
      <c r="J41">
        <f t="shared" si="0"/>
        <v>5</v>
      </c>
      <c r="K41" s="1">
        <f t="shared" si="1"/>
        <v>5</v>
      </c>
      <c r="L41">
        <f t="shared" si="2"/>
        <v>4</v>
      </c>
      <c r="M41" s="4">
        <f t="shared" si="3"/>
        <v>-8.4905660377358527E-2</v>
      </c>
      <c r="N41" s="3">
        <f t="shared" si="7"/>
        <v>0.19622641509433963</v>
      </c>
      <c r="O41" s="5">
        <f t="shared" si="8"/>
        <v>1</v>
      </c>
    </row>
    <row r="42" spans="1:15" x14ac:dyDescent="0.25">
      <c r="A42" t="s">
        <v>89</v>
      </c>
      <c r="B42" t="s">
        <v>87</v>
      </c>
      <c r="C42" t="s">
        <v>90</v>
      </c>
      <c r="D42">
        <v>51.3</v>
      </c>
      <c r="E42">
        <v>60.3</v>
      </c>
      <c r="F42">
        <v>52.8</v>
      </c>
      <c r="G42" s="12">
        <f t="shared" si="4"/>
        <v>0.15094339622641509</v>
      </c>
      <c r="H42" s="12">
        <f t="shared" si="5"/>
        <v>0.25094339622641509</v>
      </c>
      <c r="I42" s="12">
        <f t="shared" si="6"/>
        <v>0.19245283018867926</v>
      </c>
      <c r="J42">
        <f t="shared" si="0"/>
        <v>1</v>
      </c>
      <c r="K42" s="1">
        <f t="shared" si="1"/>
        <v>2</v>
      </c>
      <c r="L42">
        <f t="shared" si="2"/>
        <v>1</v>
      </c>
      <c r="M42" s="4">
        <f t="shared" si="3"/>
        <v>2.0754716981132099E-2</v>
      </c>
      <c r="N42" s="3">
        <f t="shared" si="7"/>
        <v>0.63207547169811318</v>
      </c>
      <c r="O42" s="5">
        <f t="shared" si="8"/>
        <v>4</v>
      </c>
    </row>
    <row r="43" spans="1:15" x14ac:dyDescent="0.25">
      <c r="A43" t="s">
        <v>91</v>
      </c>
      <c r="B43" t="s">
        <v>87</v>
      </c>
      <c r="C43" t="s">
        <v>92</v>
      </c>
      <c r="D43">
        <v>72.8</v>
      </c>
      <c r="E43">
        <v>71.5</v>
      </c>
      <c r="F43">
        <v>61.5</v>
      </c>
      <c r="G43" s="12">
        <f t="shared" si="4"/>
        <v>0.73584905660377353</v>
      </c>
      <c r="H43" s="12">
        <f t="shared" si="5"/>
        <v>0.5811320754716981</v>
      </c>
      <c r="I43" s="12">
        <f t="shared" si="6"/>
        <v>0.41509433962264153</v>
      </c>
      <c r="J43">
        <f t="shared" si="0"/>
        <v>4</v>
      </c>
      <c r="K43" s="1">
        <f t="shared" si="1"/>
        <v>3</v>
      </c>
      <c r="L43">
        <f t="shared" si="2"/>
        <v>3</v>
      </c>
      <c r="M43" s="4">
        <f t="shared" si="3"/>
        <v>-0.160377358490566</v>
      </c>
      <c r="N43" s="3">
        <f t="shared" si="7"/>
        <v>8.3018867924528297E-2</v>
      </c>
      <c r="O43" s="5">
        <f t="shared" si="8"/>
        <v>1</v>
      </c>
    </row>
    <row r="44" spans="1:15" x14ac:dyDescent="0.25">
      <c r="A44" t="s">
        <v>93</v>
      </c>
      <c r="B44" t="s">
        <v>87</v>
      </c>
      <c r="C44" t="s">
        <v>94</v>
      </c>
      <c r="D44">
        <v>65.400000000000006</v>
      </c>
      <c r="E44">
        <v>68.400000000000006</v>
      </c>
      <c r="F44">
        <v>61.4</v>
      </c>
      <c r="G44" s="12">
        <f t="shared" si="4"/>
        <v>0.55849056603773584</v>
      </c>
      <c r="H44" s="12">
        <f t="shared" si="5"/>
        <v>0.49433962264150944</v>
      </c>
      <c r="I44" s="12">
        <f t="shared" si="6"/>
        <v>0.40754716981132078</v>
      </c>
      <c r="J44">
        <f t="shared" si="0"/>
        <v>3</v>
      </c>
      <c r="K44" s="1">
        <f t="shared" si="1"/>
        <v>3</v>
      </c>
      <c r="L44">
        <f t="shared" si="2"/>
        <v>3</v>
      </c>
      <c r="M44" s="4">
        <f t="shared" si="3"/>
        <v>-7.547169811320753E-2</v>
      </c>
      <c r="N44" s="3">
        <f t="shared" si="7"/>
        <v>0.21509433962264152</v>
      </c>
      <c r="O44" s="5">
        <f t="shared" si="8"/>
        <v>2</v>
      </c>
    </row>
    <row r="45" spans="1:15" x14ac:dyDescent="0.25">
      <c r="A45" t="s">
        <v>95</v>
      </c>
      <c r="B45" t="s">
        <v>87</v>
      </c>
      <c r="C45" t="s">
        <v>96</v>
      </c>
      <c r="D45">
        <v>47.1</v>
      </c>
      <c r="E45">
        <v>64.7</v>
      </c>
      <c r="F45">
        <v>56.8</v>
      </c>
      <c r="G45" s="12">
        <f t="shared" si="4"/>
        <v>7.9245283018867921E-2</v>
      </c>
      <c r="H45" s="12">
        <f t="shared" si="5"/>
        <v>0.39056603773584908</v>
      </c>
      <c r="I45" s="12">
        <f t="shared" si="6"/>
        <v>0.26415094339622641</v>
      </c>
      <c r="J45">
        <f t="shared" si="0"/>
        <v>1</v>
      </c>
      <c r="K45" s="1">
        <f t="shared" si="1"/>
        <v>2</v>
      </c>
      <c r="L45">
        <f t="shared" si="2"/>
        <v>2</v>
      </c>
      <c r="M45" s="4">
        <f t="shared" si="3"/>
        <v>9.2452830188679225E-2</v>
      </c>
      <c r="N45" s="3">
        <f t="shared" si="7"/>
        <v>0.83773584905660381</v>
      </c>
      <c r="O45" s="5">
        <f t="shared" si="8"/>
        <v>5</v>
      </c>
    </row>
    <row r="46" spans="1:15" x14ac:dyDescent="0.25">
      <c r="A46" t="s">
        <v>97</v>
      </c>
      <c r="B46" t="s">
        <v>87</v>
      </c>
      <c r="C46" t="s">
        <v>98</v>
      </c>
      <c r="D46">
        <v>64.900000000000006</v>
      </c>
      <c r="E46">
        <v>75.3</v>
      </c>
      <c r="F46">
        <v>69.5</v>
      </c>
      <c r="G46" s="12">
        <f t="shared" si="4"/>
        <v>0.53962264150943395</v>
      </c>
      <c r="H46" s="12">
        <f t="shared" si="5"/>
        <v>0.7</v>
      </c>
      <c r="I46" s="12">
        <f t="shared" si="6"/>
        <v>0.67358490566037732</v>
      </c>
      <c r="J46">
        <f t="shared" si="0"/>
        <v>3</v>
      </c>
      <c r="K46" s="1">
        <f t="shared" si="1"/>
        <v>4</v>
      </c>
      <c r="L46">
        <f t="shared" si="2"/>
        <v>4</v>
      </c>
      <c r="M46" s="4">
        <f t="shared" si="3"/>
        <v>6.6981132075471683E-2</v>
      </c>
      <c r="N46" s="3">
        <f t="shared" si="7"/>
        <v>0.78490566037735854</v>
      </c>
      <c r="O46" s="5">
        <f t="shared" si="8"/>
        <v>4</v>
      </c>
    </row>
    <row r="47" spans="1:15" x14ac:dyDescent="0.25">
      <c r="A47" t="s">
        <v>99</v>
      </c>
      <c r="B47" t="s">
        <v>87</v>
      </c>
      <c r="C47" t="s">
        <v>100</v>
      </c>
      <c r="D47">
        <v>62.6</v>
      </c>
      <c r="E47">
        <v>73.3</v>
      </c>
      <c r="F47">
        <v>57.8</v>
      </c>
      <c r="G47" s="12">
        <f t="shared" si="4"/>
        <v>0.42830188679245285</v>
      </c>
      <c r="H47" s="12">
        <f t="shared" si="5"/>
        <v>0.64905660377358487</v>
      </c>
      <c r="I47" s="12">
        <f t="shared" si="6"/>
        <v>0.28679245283018867</v>
      </c>
      <c r="J47">
        <f t="shared" si="0"/>
        <v>3</v>
      </c>
      <c r="K47" s="1">
        <f t="shared" si="1"/>
        <v>4</v>
      </c>
      <c r="L47">
        <f t="shared" si="2"/>
        <v>2</v>
      </c>
      <c r="M47" s="4">
        <f t="shared" si="3"/>
        <v>-7.075471698113206E-2</v>
      </c>
      <c r="N47" s="3">
        <f t="shared" si="7"/>
        <v>0.22830188679245284</v>
      </c>
      <c r="O47" s="5">
        <f t="shared" si="8"/>
        <v>2</v>
      </c>
    </row>
    <row r="48" spans="1:15" x14ac:dyDescent="0.25">
      <c r="A48" t="s">
        <v>101</v>
      </c>
      <c r="B48" t="s">
        <v>87</v>
      </c>
      <c r="C48" t="s">
        <v>102</v>
      </c>
      <c r="D48">
        <v>52</v>
      </c>
      <c r="E48">
        <v>51.8</v>
      </c>
      <c r="F48">
        <v>42.1</v>
      </c>
      <c r="G48" s="12">
        <f t="shared" si="4"/>
        <v>0.16603773584905659</v>
      </c>
      <c r="H48" s="12">
        <f t="shared" si="5"/>
        <v>0.10566037735849057</v>
      </c>
      <c r="I48" s="12">
        <f t="shared" si="6"/>
        <v>6.0377358490566038E-2</v>
      </c>
      <c r="J48">
        <f t="shared" si="0"/>
        <v>1</v>
      </c>
      <c r="K48" s="1">
        <f t="shared" si="1"/>
        <v>1</v>
      </c>
      <c r="L48">
        <f t="shared" si="2"/>
        <v>1</v>
      </c>
      <c r="M48" s="4">
        <f t="shared" si="3"/>
        <v>-5.2830188679245278E-2</v>
      </c>
      <c r="N48" s="3">
        <f t="shared" si="7"/>
        <v>0.29056603773584905</v>
      </c>
      <c r="O48" s="5">
        <f t="shared" si="8"/>
        <v>2</v>
      </c>
    </row>
    <row r="49" spans="1:15" x14ac:dyDescent="0.25">
      <c r="A49" t="s">
        <v>103</v>
      </c>
      <c r="B49" t="s">
        <v>87</v>
      </c>
      <c r="C49" t="s">
        <v>104</v>
      </c>
      <c r="D49">
        <v>62.8</v>
      </c>
      <c r="E49">
        <v>63.3</v>
      </c>
      <c r="F49">
        <v>66.7</v>
      </c>
      <c r="G49" s="12">
        <f t="shared" si="4"/>
        <v>0.44150943396226416</v>
      </c>
      <c r="H49" s="12">
        <f t="shared" si="5"/>
        <v>0.34150943396226413</v>
      </c>
      <c r="I49" s="12">
        <f t="shared" si="6"/>
        <v>0.5811320754716981</v>
      </c>
      <c r="J49">
        <f t="shared" si="0"/>
        <v>3</v>
      </c>
      <c r="K49" s="1">
        <f t="shared" si="1"/>
        <v>2</v>
      </c>
      <c r="L49">
        <f t="shared" si="2"/>
        <v>3</v>
      </c>
      <c r="M49" s="4">
        <f t="shared" si="3"/>
        <v>6.9811320754716966E-2</v>
      </c>
      <c r="N49" s="3">
        <f t="shared" si="7"/>
        <v>0.79245283018867929</v>
      </c>
      <c r="O49" s="5">
        <f t="shared" si="8"/>
        <v>4</v>
      </c>
    </row>
    <row r="50" spans="1:15" x14ac:dyDescent="0.25">
      <c r="A50" t="s">
        <v>105</v>
      </c>
      <c r="B50" t="s">
        <v>87</v>
      </c>
      <c r="C50" t="s">
        <v>106</v>
      </c>
      <c r="D50">
        <v>72.5</v>
      </c>
      <c r="E50">
        <v>86</v>
      </c>
      <c r="F50">
        <v>74.5</v>
      </c>
      <c r="G50" s="12">
        <f t="shared" si="4"/>
        <v>0.73207547169811316</v>
      </c>
      <c r="H50" s="12">
        <f t="shared" si="5"/>
        <v>0.94150943396226416</v>
      </c>
      <c r="I50" s="12">
        <f t="shared" si="6"/>
        <v>0.78867924528301891</v>
      </c>
      <c r="J50">
        <f t="shared" si="0"/>
        <v>4</v>
      </c>
      <c r="K50" s="1">
        <f t="shared" si="1"/>
        <v>5</v>
      </c>
      <c r="L50">
        <f t="shared" si="2"/>
        <v>4</v>
      </c>
      <c r="M50" s="4">
        <f t="shared" si="3"/>
        <v>2.8301886792452879E-2</v>
      </c>
      <c r="N50" s="3">
        <f t="shared" si="7"/>
        <v>0.66415094339622638</v>
      </c>
      <c r="O50" s="5">
        <f t="shared" si="8"/>
        <v>4</v>
      </c>
    </row>
    <row r="51" spans="1:15" x14ac:dyDescent="0.25">
      <c r="A51" t="s">
        <v>107</v>
      </c>
      <c r="B51" t="s">
        <v>87</v>
      </c>
      <c r="C51" t="s">
        <v>108</v>
      </c>
      <c r="D51">
        <v>65.5</v>
      </c>
      <c r="E51">
        <v>68</v>
      </c>
      <c r="F51">
        <v>82.5</v>
      </c>
      <c r="G51" s="12">
        <f t="shared" si="4"/>
        <v>0.56226415094339621</v>
      </c>
      <c r="H51" s="12">
        <f t="shared" si="5"/>
        <v>0.48679245283018868</v>
      </c>
      <c r="I51" s="12">
        <f t="shared" si="6"/>
        <v>0.91320754716981134</v>
      </c>
      <c r="J51">
        <f t="shared" si="0"/>
        <v>3</v>
      </c>
      <c r="K51" s="1">
        <f t="shared" si="1"/>
        <v>3</v>
      </c>
      <c r="L51">
        <f t="shared" si="2"/>
        <v>5</v>
      </c>
      <c r="M51" s="4">
        <f t="shared" si="3"/>
        <v>0.17547169811320756</v>
      </c>
      <c r="N51" s="3">
        <f t="shared" si="7"/>
        <v>0.92452830188679247</v>
      </c>
      <c r="O51" s="5">
        <f t="shared" si="8"/>
        <v>5</v>
      </c>
    </row>
    <row r="52" spans="1:15" x14ac:dyDescent="0.25">
      <c r="A52" t="s">
        <v>109</v>
      </c>
      <c r="B52" t="s">
        <v>110</v>
      </c>
      <c r="C52" t="s">
        <v>111</v>
      </c>
      <c r="D52">
        <v>64.2</v>
      </c>
      <c r="E52">
        <v>86</v>
      </c>
      <c r="F52">
        <v>82.2</v>
      </c>
      <c r="G52" s="12">
        <f t="shared" si="4"/>
        <v>0.51132075471698113</v>
      </c>
      <c r="H52" s="12">
        <f t="shared" si="5"/>
        <v>0.94150943396226416</v>
      </c>
      <c r="I52" s="12">
        <f t="shared" si="6"/>
        <v>0.90943396226415096</v>
      </c>
      <c r="J52">
        <f t="shared" si="0"/>
        <v>3</v>
      </c>
      <c r="K52" s="1">
        <f t="shared" si="1"/>
        <v>5</v>
      </c>
      <c r="L52">
        <f t="shared" si="2"/>
        <v>5</v>
      </c>
      <c r="M52" s="4">
        <f t="shared" si="3"/>
        <v>0.19905660377358486</v>
      </c>
      <c r="N52" s="3">
        <f t="shared" si="7"/>
        <v>0.95471698113207548</v>
      </c>
      <c r="O52" s="5">
        <f t="shared" si="8"/>
        <v>5</v>
      </c>
    </row>
    <row r="53" spans="1:15" x14ac:dyDescent="0.25">
      <c r="A53" t="s">
        <v>112</v>
      </c>
      <c r="B53" t="s">
        <v>110</v>
      </c>
      <c r="C53" t="s">
        <v>113</v>
      </c>
      <c r="D53">
        <v>63.7</v>
      </c>
      <c r="E53">
        <v>66.8</v>
      </c>
      <c r="F53">
        <v>61.7</v>
      </c>
      <c r="G53" s="12">
        <f t="shared" si="4"/>
        <v>0.49622641509433962</v>
      </c>
      <c r="H53" s="12">
        <f t="shared" si="5"/>
        <v>0.45849056603773586</v>
      </c>
      <c r="I53" s="12">
        <f t="shared" si="6"/>
        <v>0.43207547169811322</v>
      </c>
      <c r="J53">
        <f t="shared" si="0"/>
        <v>3</v>
      </c>
      <c r="K53" s="1">
        <f t="shared" si="1"/>
        <v>3</v>
      </c>
      <c r="L53">
        <f t="shared" si="2"/>
        <v>3</v>
      </c>
      <c r="M53" s="4">
        <f t="shared" si="3"/>
        <v>-3.20754716981132E-2</v>
      </c>
      <c r="N53" s="3">
        <f t="shared" si="7"/>
        <v>0.37924528301886795</v>
      </c>
      <c r="O53" s="5">
        <f t="shared" si="8"/>
        <v>2</v>
      </c>
    </row>
    <row r="54" spans="1:15" x14ac:dyDescent="0.25">
      <c r="A54" t="s">
        <v>114</v>
      </c>
      <c r="B54" t="s">
        <v>110</v>
      </c>
      <c r="C54" t="s">
        <v>115</v>
      </c>
      <c r="D54">
        <v>54.5</v>
      </c>
      <c r="E54">
        <v>66</v>
      </c>
      <c r="F54">
        <v>64.5</v>
      </c>
      <c r="G54" s="12">
        <f t="shared" si="4"/>
        <v>0.20754716981132076</v>
      </c>
      <c r="H54" s="12">
        <f t="shared" si="5"/>
        <v>0.42830188679245285</v>
      </c>
      <c r="I54" s="12">
        <f t="shared" si="6"/>
        <v>0.52075471698113207</v>
      </c>
      <c r="J54">
        <f t="shared" si="0"/>
        <v>2</v>
      </c>
      <c r="K54" s="1">
        <f t="shared" si="1"/>
        <v>3</v>
      </c>
      <c r="L54">
        <f t="shared" si="2"/>
        <v>3</v>
      </c>
      <c r="M54" s="4">
        <f t="shared" si="3"/>
        <v>0.15660377358490563</v>
      </c>
      <c r="N54" s="3">
        <f t="shared" si="7"/>
        <v>0.9188679245283019</v>
      </c>
      <c r="O54" s="5">
        <f t="shared" si="8"/>
        <v>5</v>
      </c>
    </row>
    <row r="55" spans="1:15" x14ac:dyDescent="0.25">
      <c r="A55" t="s">
        <v>116</v>
      </c>
      <c r="B55" t="s">
        <v>110</v>
      </c>
      <c r="C55" t="s">
        <v>117</v>
      </c>
      <c r="D55">
        <v>83.5</v>
      </c>
      <c r="E55">
        <v>85.7</v>
      </c>
      <c r="F55">
        <v>90.2</v>
      </c>
      <c r="G55" s="12">
        <f t="shared" si="4"/>
        <v>0.92264150943396228</v>
      </c>
      <c r="H55" s="12">
        <f t="shared" si="5"/>
        <v>0.9358490566037736</v>
      </c>
      <c r="I55" s="12">
        <f t="shared" si="6"/>
        <v>0.98113207547169812</v>
      </c>
      <c r="J55">
        <f t="shared" si="0"/>
        <v>5</v>
      </c>
      <c r="K55" s="1">
        <f t="shared" si="1"/>
        <v>5</v>
      </c>
      <c r="L55">
        <f t="shared" si="2"/>
        <v>5</v>
      </c>
      <c r="M55" s="4">
        <f t="shared" si="3"/>
        <v>2.9245283018867918E-2</v>
      </c>
      <c r="N55" s="3">
        <f t="shared" si="7"/>
        <v>0.66792452830188676</v>
      </c>
      <c r="O55" s="5">
        <f t="shared" si="8"/>
        <v>4</v>
      </c>
    </row>
    <row r="56" spans="1:15" x14ac:dyDescent="0.25">
      <c r="A56" t="s">
        <v>118</v>
      </c>
      <c r="B56" t="s">
        <v>110</v>
      </c>
      <c r="C56" t="s">
        <v>119</v>
      </c>
      <c r="D56">
        <v>70.7</v>
      </c>
      <c r="E56">
        <v>70</v>
      </c>
      <c r="F56">
        <v>69.5</v>
      </c>
      <c r="G56" s="12">
        <f t="shared" si="4"/>
        <v>0.6924528301886792</v>
      </c>
      <c r="H56" s="12">
        <f t="shared" si="5"/>
        <v>0.5320754716981132</v>
      </c>
      <c r="I56" s="12">
        <f t="shared" si="6"/>
        <v>0.67358490566037732</v>
      </c>
      <c r="J56">
        <f t="shared" si="0"/>
        <v>4</v>
      </c>
      <c r="K56" s="1">
        <f t="shared" si="1"/>
        <v>3</v>
      </c>
      <c r="L56">
        <f t="shared" si="2"/>
        <v>4</v>
      </c>
      <c r="M56" s="4">
        <f t="shared" si="3"/>
        <v>-9.4339622641509413E-3</v>
      </c>
      <c r="N56" s="3">
        <f t="shared" si="7"/>
        <v>0.46226415094339623</v>
      </c>
      <c r="O56" s="5">
        <f t="shared" si="8"/>
        <v>3</v>
      </c>
    </row>
    <row r="57" spans="1:15" x14ac:dyDescent="0.25">
      <c r="A57" t="s">
        <v>120</v>
      </c>
      <c r="B57" t="s">
        <v>121</v>
      </c>
      <c r="C57" t="s">
        <v>122</v>
      </c>
      <c r="D57">
        <v>57.6</v>
      </c>
      <c r="E57">
        <v>66.2</v>
      </c>
      <c r="F57">
        <v>79.099999999999994</v>
      </c>
      <c r="G57" s="12">
        <f t="shared" si="4"/>
        <v>0.27169811320754716</v>
      </c>
      <c r="H57" s="12">
        <f t="shared" si="5"/>
        <v>0.43773584905660379</v>
      </c>
      <c r="I57" s="12">
        <f t="shared" si="6"/>
        <v>0.86037735849056607</v>
      </c>
      <c r="J57">
        <f t="shared" si="0"/>
        <v>2</v>
      </c>
      <c r="K57" s="1">
        <f t="shared" si="1"/>
        <v>3</v>
      </c>
      <c r="L57">
        <f t="shared" si="2"/>
        <v>5</v>
      </c>
      <c r="M57" s="4">
        <f t="shared" si="3"/>
        <v>0.29433962264150942</v>
      </c>
      <c r="N57" s="3">
        <f t="shared" si="7"/>
        <v>0.98113207547169812</v>
      </c>
      <c r="O57" s="5">
        <f t="shared" si="8"/>
        <v>5</v>
      </c>
    </row>
    <row r="58" spans="1:15" x14ac:dyDescent="0.25">
      <c r="A58" t="s">
        <v>123</v>
      </c>
      <c r="B58" t="s">
        <v>121</v>
      </c>
      <c r="C58" t="s">
        <v>124</v>
      </c>
      <c r="D58">
        <v>58</v>
      </c>
      <c r="E58">
        <v>41.5</v>
      </c>
      <c r="F58">
        <v>48.5</v>
      </c>
      <c r="G58" s="12">
        <f t="shared" si="4"/>
        <v>0.2981132075471698</v>
      </c>
      <c r="H58" s="12">
        <f t="shared" si="5"/>
        <v>2.2641509433962263E-2</v>
      </c>
      <c r="I58" s="12">
        <f t="shared" si="6"/>
        <v>0.13584905660377358</v>
      </c>
      <c r="J58">
        <f t="shared" si="0"/>
        <v>2</v>
      </c>
      <c r="K58" s="1">
        <f t="shared" si="1"/>
        <v>1</v>
      </c>
      <c r="L58">
        <f t="shared" si="2"/>
        <v>1</v>
      </c>
      <c r="M58" s="4">
        <f t="shared" si="3"/>
        <v>-8.1132075471698109E-2</v>
      </c>
      <c r="N58" s="3">
        <f t="shared" si="7"/>
        <v>0.20754716981132076</v>
      </c>
      <c r="O58" s="5">
        <f t="shared" si="8"/>
        <v>2</v>
      </c>
    </row>
    <row r="59" spans="1:15" x14ac:dyDescent="0.25">
      <c r="A59" t="s">
        <v>135</v>
      </c>
      <c r="B59" t="s">
        <v>121</v>
      </c>
      <c r="C59" t="s">
        <v>136</v>
      </c>
      <c r="D59">
        <v>49.1</v>
      </c>
      <c r="E59">
        <v>54.6</v>
      </c>
      <c r="F59">
        <v>42.2</v>
      </c>
      <c r="G59" s="12">
        <f t="shared" si="4"/>
        <v>0.10566037735849057</v>
      </c>
      <c r="H59" s="12">
        <f t="shared" si="5"/>
        <v>0.12830188679245283</v>
      </c>
      <c r="I59" s="12">
        <f t="shared" si="6"/>
        <v>6.4150943396226415E-2</v>
      </c>
      <c r="J59">
        <f t="shared" si="0"/>
        <v>1</v>
      </c>
      <c r="K59" s="1">
        <f t="shared" si="1"/>
        <v>1</v>
      </c>
      <c r="L59">
        <f t="shared" si="2"/>
        <v>1</v>
      </c>
      <c r="M59" s="4">
        <f t="shared" si="3"/>
        <v>-2.0754716981132078E-2</v>
      </c>
      <c r="N59" s="3">
        <f t="shared" si="7"/>
        <v>0.41509433962264153</v>
      </c>
      <c r="O59" s="5">
        <f t="shared" si="8"/>
        <v>3</v>
      </c>
    </row>
    <row r="60" spans="1:15" x14ac:dyDescent="0.25">
      <c r="A60" t="s">
        <v>125</v>
      </c>
      <c r="B60" t="s">
        <v>121</v>
      </c>
      <c r="C60" t="s">
        <v>126</v>
      </c>
      <c r="D60">
        <v>67.7</v>
      </c>
      <c r="E60">
        <v>69.7</v>
      </c>
      <c r="F60">
        <v>61.1</v>
      </c>
      <c r="G60" s="12">
        <f t="shared" si="4"/>
        <v>0.6</v>
      </c>
      <c r="H60" s="12">
        <f t="shared" si="5"/>
        <v>0.52452830188679245</v>
      </c>
      <c r="I60" s="12">
        <f t="shared" si="6"/>
        <v>0.39811320754716983</v>
      </c>
      <c r="J60">
        <f t="shared" si="0"/>
        <v>3</v>
      </c>
      <c r="K60" s="1">
        <f t="shared" si="1"/>
        <v>3</v>
      </c>
      <c r="L60">
        <f t="shared" si="2"/>
        <v>2</v>
      </c>
      <c r="M60" s="4">
        <f t="shared" si="3"/>
        <v>-0.10094339622641507</v>
      </c>
      <c r="N60" s="3">
        <f t="shared" si="7"/>
        <v>0.15849056603773584</v>
      </c>
      <c r="O60" s="5">
        <f t="shared" si="8"/>
        <v>1</v>
      </c>
    </row>
    <row r="61" spans="1:15" x14ac:dyDescent="0.25">
      <c r="A61" t="s">
        <v>127</v>
      </c>
      <c r="B61" t="s">
        <v>121</v>
      </c>
      <c r="C61" t="s">
        <v>128</v>
      </c>
      <c r="D61">
        <v>63.3</v>
      </c>
      <c r="E61">
        <v>67.8</v>
      </c>
      <c r="F61">
        <v>51.1</v>
      </c>
      <c r="G61" s="12">
        <f t="shared" si="4"/>
        <v>0.47547169811320755</v>
      </c>
      <c r="H61" s="12">
        <f t="shared" si="5"/>
        <v>0.48113207547169812</v>
      </c>
      <c r="I61" s="12">
        <f t="shared" si="6"/>
        <v>0.16415094339622641</v>
      </c>
      <c r="J61">
        <f t="shared" si="0"/>
        <v>3</v>
      </c>
      <c r="K61" s="1">
        <f t="shared" si="1"/>
        <v>3</v>
      </c>
      <c r="L61">
        <f t="shared" si="2"/>
        <v>1</v>
      </c>
      <c r="M61" s="4">
        <f t="shared" si="3"/>
        <v>-0.15566037735849059</v>
      </c>
      <c r="N61" s="3">
        <f t="shared" si="7"/>
        <v>8.6792452830188674E-2</v>
      </c>
      <c r="O61" s="5">
        <f t="shared" si="8"/>
        <v>1</v>
      </c>
    </row>
    <row r="62" spans="1:15" x14ac:dyDescent="0.25">
      <c r="A62" t="s">
        <v>129</v>
      </c>
      <c r="B62" t="s">
        <v>121</v>
      </c>
      <c r="C62" t="s">
        <v>130</v>
      </c>
      <c r="D62">
        <v>54</v>
      </c>
      <c r="E62">
        <v>51.5</v>
      </c>
      <c r="F62" s="13">
        <v>45076</v>
      </c>
      <c r="G62" s="12">
        <f t="shared" si="4"/>
        <v>0.19622641509433963</v>
      </c>
      <c r="H62" s="12">
        <f t="shared" si="5"/>
        <v>9.4339622641509441E-2</v>
      </c>
      <c r="I62" s="12">
        <f t="shared" si="6"/>
        <v>0.99622641509433962</v>
      </c>
      <c r="J62">
        <f t="shared" si="0"/>
        <v>1</v>
      </c>
      <c r="K62" s="1">
        <f t="shared" si="1"/>
        <v>1</v>
      </c>
      <c r="L62">
        <f t="shared" si="2"/>
        <v>5</v>
      </c>
      <c r="M62" s="4">
        <f t="shared" si="3"/>
        <v>0.4</v>
      </c>
      <c r="N62" s="3">
        <f t="shared" si="7"/>
        <v>0.99622641509433962</v>
      </c>
      <c r="O62" s="5">
        <f t="shared" si="8"/>
        <v>5</v>
      </c>
    </row>
    <row r="63" spans="1:15" x14ac:dyDescent="0.25">
      <c r="A63" t="s">
        <v>131</v>
      </c>
      <c r="B63" t="s">
        <v>121</v>
      </c>
      <c r="C63" t="s">
        <v>132</v>
      </c>
      <c r="D63">
        <v>68.599999999999994</v>
      </c>
      <c r="E63">
        <v>63.6</v>
      </c>
      <c r="F63">
        <v>60.3</v>
      </c>
      <c r="G63" s="12">
        <f t="shared" si="4"/>
        <v>0.63018867924528299</v>
      </c>
      <c r="H63" s="12">
        <f t="shared" si="5"/>
        <v>0.35660377358490564</v>
      </c>
      <c r="I63" s="12">
        <f t="shared" si="6"/>
        <v>0.37358490566037733</v>
      </c>
      <c r="J63">
        <f t="shared" si="0"/>
        <v>4</v>
      </c>
      <c r="K63" s="1">
        <f t="shared" si="1"/>
        <v>2</v>
      </c>
      <c r="L63">
        <f t="shared" si="2"/>
        <v>2</v>
      </c>
      <c r="M63" s="4">
        <f t="shared" si="3"/>
        <v>-0.12830188679245283</v>
      </c>
      <c r="N63" s="3">
        <f t="shared" si="7"/>
        <v>0.1169811320754717</v>
      </c>
      <c r="O63" s="5">
        <f t="shared" si="8"/>
        <v>1</v>
      </c>
    </row>
    <row r="64" spans="1:15" x14ac:dyDescent="0.25">
      <c r="A64" t="s">
        <v>133</v>
      </c>
      <c r="B64" t="s">
        <v>121</v>
      </c>
      <c r="C64" t="s">
        <v>134</v>
      </c>
      <c r="D64">
        <v>44</v>
      </c>
      <c r="E64">
        <v>58.6</v>
      </c>
      <c r="F64">
        <v>50.9</v>
      </c>
      <c r="G64" s="12">
        <f t="shared" si="4"/>
        <v>3.962264150943396E-2</v>
      </c>
      <c r="H64" s="12">
        <f t="shared" si="5"/>
        <v>0.21320754716981133</v>
      </c>
      <c r="I64" s="12">
        <f t="shared" si="6"/>
        <v>0.15849056603773584</v>
      </c>
      <c r="J64">
        <f t="shared" si="0"/>
        <v>1</v>
      </c>
      <c r="K64" s="1">
        <f t="shared" si="1"/>
        <v>2</v>
      </c>
      <c r="L64">
        <f t="shared" si="2"/>
        <v>1</v>
      </c>
      <c r="M64" s="4">
        <f t="shared" si="3"/>
        <v>5.9433962264150958E-2</v>
      </c>
      <c r="N64" s="3">
        <f t="shared" si="7"/>
        <v>0.74716981132075466</v>
      </c>
      <c r="O64" s="5">
        <f t="shared" si="8"/>
        <v>4</v>
      </c>
    </row>
    <row r="65" spans="1:15" x14ac:dyDescent="0.25">
      <c r="A65" t="s">
        <v>137</v>
      </c>
      <c r="B65" t="s">
        <v>121</v>
      </c>
      <c r="C65" t="s">
        <v>138</v>
      </c>
      <c r="D65">
        <v>47.3</v>
      </c>
      <c r="E65">
        <v>56.5</v>
      </c>
      <c r="F65">
        <v>47.5</v>
      </c>
      <c r="G65" s="12">
        <f t="shared" si="4"/>
        <v>8.3018867924528297E-2</v>
      </c>
      <c r="H65" s="12">
        <f t="shared" si="5"/>
        <v>0.16226415094339622</v>
      </c>
      <c r="I65" s="12">
        <f t="shared" si="6"/>
        <v>0.12830188679245283</v>
      </c>
      <c r="J65">
        <f t="shared" si="0"/>
        <v>1</v>
      </c>
      <c r="K65" s="1">
        <f t="shared" si="1"/>
        <v>1</v>
      </c>
      <c r="L65">
        <f t="shared" si="2"/>
        <v>1</v>
      </c>
      <c r="M65" s="4">
        <f t="shared" si="3"/>
        <v>2.2641509433962273E-2</v>
      </c>
      <c r="N65" s="3">
        <f t="shared" si="7"/>
        <v>0.64150943396226412</v>
      </c>
      <c r="O65" s="5">
        <f t="shared" si="8"/>
        <v>4</v>
      </c>
    </row>
    <row r="66" spans="1:15" x14ac:dyDescent="0.25">
      <c r="A66" t="s">
        <v>139</v>
      </c>
      <c r="B66" t="s">
        <v>140</v>
      </c>
      <c r="C66" t="s">
        <v>141</v>
      </c>
      <c r="D66">
        <v>59.7</v>
      </c>
      <c r="E66">
        <v>66.099999999999994</v>
      </c>
      <c r="F66">
        <v>61.8</v>
      </c>
      <c r="G66" s="12">
        <f t="shared" si="4"/>
        <v>0.34339622641509432</v>
      </c>
      <c r="H66" s="12">
        <f t="shared" si="5"/>
        <v>0.43396226415094341</v>
      </c>
      <c r="I66" s="12">
        <f t="shared" si="6"/>
        <v>0.44339622641509435</v>
      </c>
      <c r="J66">
        <f t="shared" ref="J66:J129" si="9">FLOOR((G66+0.1999999999)/0.2,1)</f>
        <v>2</v>
      </c>
      <c r="K66" s="1">
        <f t="shared" ref="K66:K129" si="10">FLOOR((H66+0.1999999999)/0.2,1)</f>
        <v>3</v>
      </c>
      <c r="L66">
        <f t="shared" ref="L66:L129" si="11">FLOOR((I66+0.1999999999)/0.2,1)</f>
        <v>3</v>
      </c>
      <c r="M66" s="4">
        <f t="shared" ref="M66:M129" si="12">(H66-G66+I66-H66)/2</f>
        <v>4.9999999999999989E-2</v>
      </c>
      <c r="N66" s="3">
        <f t="shared" si="7"/>
        <v>0.7245283018867924</v>
      </c>
      <c r="O66" s="5">
        <f t="shared" si="8"/>
        <v>4</v>
      </c>
    </row>
    <row r="67" spans="1:15" x14ac:dyDescent="0.25">
      <c r="A67" t="s">
        <v>142</v>
      </c>
      <c r="B67" t="s">
        <v>140</v>
      </c>
      <c r="C67" t="s">
        <v>143</v>
      </c>
      <c r="D67">
        <v>70.5</v>
      </c>
      <c r="E67">
        <v>80.900000000000006</v>
      </c>
      <c r="F67">
        <v>75.2</v>
      </c>
      <c r="G67" s="12">
        <f t="shared" ref="G67:G130" si="13">_xlfn.RANK.AVG(D67,D$2:D$266,1)/COUNT(D$2:D$266)</f>
        <v>0.68301886792452826</v>
      </c>
      <c r="H67" s="12">
        <f t="shared" ref="H67:H130" si="14">_xlfn.RANK.AVG(E67,E$2:E$266,1)/COUNT(E$2:E$266)</f>
        <v>0.85283018867924532</v>
      </c>
      <c r="I67" s="12">
        <f t="shared" ref="I67:I130" si="15">_xlfn.RANK.AVG(F67,F$2:F$266,1)/COUNT(F$2:F$266)</f>
        <v>0.81509433962264155</v>
      </c>
      <c r="J67">
        <f t="shared" si="9"/>
        <v>4</v>
      </c>
      <c r="K67" s="1">
        <f t="shared" si="10"/>
        <v>5</v>
      </c>
      <c r="L67">
        <f t="shared" si="11"/>
        <v>5</v>
      </c>
      <c r="M67" s="4">
        <f t="shared" si="12"/>
        <v>6.6037735849056645E-2</v>
      </c>
      <c r="N67" s="3">
        <f t="shared" ref="N67:N130" si="16">_xlfn.RANK.AVG(M67,M$2:M$266,1)/COUNT(M$2:M$266)</f>
        <v>0.78113207547169816</v>
      </c>
      <c r="O67" s="5">
        <f t="shared" ref="O67:O130" si="17">FLOOR((N67+0.1999999999)/0.2,1)</f>
        <v>4</v>
      </c>
    </row>
    <row r="68" spans="1:15" x14ac:dyDescent="0.25">
      <c r="A68" t="s">
        <v>144</v>
      </c>
      <c r="B68" t="s">
        <v>140</v>
      </c>
      <c r="C68" t="s">
        <v>145</v>
      </c>
      <c r="D68">
        <v>67.8</v>
      </c>
      <c r="E68">
        <v>58.3</v>
      </c>
      <c r="F68">
        <v>62.3</v>
      </c>
      <c r="G68" s="12">
        <f t="shared" si="13"/>
        <v>0.60754716981132073</v>
      </c>
      <c r="H68" s="12">
        <f t="shared" si="14"/>
        <v>0.20566037735849058</v>
      </c>
      <c r="I68" s="12">
        <f t="shared" si="15"/>
        <v>0.4679245283018868</v>
      </c>
      <c r="J68">
        <f t="shared" si="9"/>
        <v>4</v>
      </c>
      <c r="K68" s="1">
        <f t="shared" si="10"/>
        <v>2</v>
      </c>
      <c r="L68">
        <f t="shared" si="11"/>
        <v>3</v>
      </c>
      <c r="M68" s="4">
        <f t="shared" si="12"/>
        <v>-6.9811320754716966E-2</v>
      </c>
      <c r="N68" s="3">
        <f t="shared" si="16"/>
        <v>0.23773584905660378</v>
      </c>
      <c r="O68" s="5">
        <f t="shared" si="17"/>
        <v>2</v>
      </c>
    </row>
    <row r="69" spans="1:15" x14ac:dyDescent="0.25">
      <c r="A69" t="s">
        <v>146</v>
      </c>
      <c r="B69" t="s">
        <v>140</v>
      </c>
      <c r="C69" t="s">
        <v>147</v>
      </c>
      <c r="D69">
        <v>63.3</v>
      </c>
      <c r="E69">
        <v>72.8</v>
      </c>
      <c r="F69">
        <v>65</v>
      </c>
      <c r="G69" s="12">
        <f t="shared" si="13"/>
        <v>0.47547169811320755</v>
      </c>
      <c r="H69" s="12">
        <f t="shared" si="14"/>
        <v>0.61886792452830186</v>
      </c>
      <c r="I69" s="12">
        <f t="shared" si="15"/>
        <v>0.53773584905660377</v>
      </c>
      <c r="J69">
        <f t="shared" si="9"/>
        <v>3</v>
      </c>
      <c r="K69" s="1">
        <f t="shared" si="10"/>
        <v>4</v>
      </c>
      <c r="L69">
        <f t="shared" si="11"/>
        <v>3</v>
      </c>
      <c r="M69" s="4">
        <f t="shared" si="12"/>
        <v>3.1132075471698106E-2</v>
      </c>
      <c r="N69" s="3">
        <f t="shared" si="16"/>
        <v>0.67924528301886788</v>
      </c>
      <c r="O69" s="5">
        <f t="shared" si="17"/>
        <v>4</v>
      </c>
    </row>
    <row r="70" spans="1:15" x14ac:dyDescent="0.25">
      <c r="A70" t="s">
        <v>148</v>
      </c>
      <c r="B70" t="s">
        <v>140</v>
      </c>
      <c r="C70" t="s">
        <v>149</v>
      </c>
      <c r="D70">
        <v>44</v>
      </c>
      <c r="E70">
        <v>51</v>
      </c>
      <c r="F70">
        <v>67.900000000000006</v>
      </c>
      <c r="G70" s="12">
        <f t="shared" si="13"/>
        <v>3.962264150943396E-2</v>
      </c>
      <c r="H70" s="12">
        <f t="shared" si="14"/>
        <v>8.6792452830188674E-2</v>
      </c>
      <c r="I70" s="12">
        <f t="shared" si="15"/>
        <v>0.62641509433962261</v>
      </c>
      <c r="J70">
        <f t="shared" si="9"/>
        <v>1</v>
      </c>
      <c r="K70" s="1">
        <f t="shared" si="10"/>
        <v>1</v>
      </c>
      <c r="L70">
        <f t="shared" si="11"/>
        <v>4</v>
      </c>
      <c r="M70" s="4">
        <f t="shared" si="12"/>
        <v>0.29339622641509433</v>
      </c>
      <c r="N70" s="3">
        <f t="shared" si="16"/>
        <v>0.97735849056603774</v>
      </c>
      <c r="O70" s="5">
        <f t="shared" si="17"/>
        <v>5</v>
      </c>
    </row>
    <row r="71" spans="1:15" x14ac:dyDescent="0.25">
      <c r="A71" t="s">
        <v>150</v>
      </c>
      <c r="B71" t="s">
        <v>140</v>
      </c>
      <c r="C71" t="s">
        <v>151</v>
      </c>
      <c r="D71">
        <v>45.9</v>
      </c>
      <c r="E71">
        <v>54.4</v>
      </c>
      <c r="F71">
        <v>61.9</v>
      </c>
      <c r="G71" s="12">
        <f t="shared" si="13"/>
        <v>5.6603773584905662E-2</v>
      </c>
      <c r="H71" s="12">
        <f t="shared" si="14"/>
        <v>0.12452830188679245</v>
      </c>
      <c r="I71" s="12">
        <f t="shared" si="15"/>
        <v>0.45094339622641511</v>
      </c>
      <c r="J71">
        <f t="shared" si="9"/>
        <v>1</v>
      </c>
      <c r="K71" s="1">
        <f t="shared" si="10"/>
        <v>1</v>
      </c>
      <c r="L71">
        <f t="shared" si="11"/>
        <v>3</v>
      </c>
      <c r="M71" s="4">
        <f t="shared" si="12"/>
        <v>0.19716981132075473</v>
      </c>
      <c r="N71" s="3">
        <f t="shared" si="16"/>
        <v>0.95094339622641511</v>
      </c>
      <c r="O71" s="5">
        <f t="shared" si="17"/>
        <v>5</v>
      </c>
    </row>
    <row r="72" spans="1:15" x14ac:dyDescent="0.25">
      <c r="A72" t="s">
        <v>152</v>
      </c>
      <c r="B72" t="s">
        <v>140</v>
      </c>
      <c r="C72" t="s">
        <v>153</v>
      </c>
      <c r="D72">
        <v>71</v>
      </c>
      <c r="E72">
        <v>78.2</v>
      </c>
      <c r="F72">
        <v>66.7</v>
      </c>
      <c r="G72" s="12">
        <f t="shared" si="13"/>
        <v>0.69811320754716977</v>
      </c>
      <c r="H72" s="12">
        <f t="shared" si="14"/>
        <v>0.78490566037735854</v>
      </c>
      <c r="I72" s="12">
        <f t="shared" si="15"/>
        <v>0.5811320754716981</v>
      </c>
      <c r="J72">
        <f t="shared" si="9"/>
        <v>4</v>
      </c>
      <c r="K72" s="1">
        <f t="shared" si="10"/>
        <v>4</v>
      </c>
      <c r="L72">
        <f t="shared" si="11"/>
        <v>3</v>
      </c>
      <c r="M72" s="4">
        <f t="shared" si="12"/>
        <v>-5.8490566037735836E-2</v>
      </c>
      <c r="N72" s="3">
        <f t="shared" si="16"/>
        <v>0.27358490566037735</v>
      </c>
      <c r="O72" s="5">
        <f t="shared" si="17"/>
        <v>2</v>
      </c>
    </row>
    <row r="73" spans="1:15" x14ac:dyDescent="0.25">
      <c r="A73" t="s">
        <v>154</v>
      </c>
      <c r="B73" t="s">
        <v>155</v>
      </c>
      <c r="C73" t="s">
        <v>156</v>
      </c>
      <c r="D73">
        <v>67.8</v>
      </c>
      <c r="E73">
        <v>71</v>
      </c>
      <c r="F73">
        <v>65.5</v>
      </c>
      <c r="G73" s="12">
        <f t="shared" si="13"/>
        <v>0.60754716981132073</v>
      </c>
      <c r="H73" s="12">
        <f t="shared" si="14"/>
        <v>0.56981132075471697</v>
      </c>
      <c r="I73" s="12">
        <f t="shared" si="15"/>
        <v>0.55094339622641508</v>
      </c>
      <c r="J73">
        <f t="shared" si="9"/>
        <v>4</v>
      </c>
      <c r="K73" s="1">
        <f t="shared" si="10"/>
        <v>3</v>
      </c>
      <c r="L73">
        <f t="shared" si="11"/>
        <v>3</v>
      </c>
      <c r="M73" s="4">
        <f t="shared" si="12"/>
        <v>-2.8301886792452824E-2</v>
      </c>
      <c r="N73" s="3">
        <f t="shared" si="16"/>
        <v>0.39245283018867927</v>
      </c>
      <c r="O73" s="5">
        <f t="shared" si="17"/>
        <v>2</v>
      </c>
    </row>
    <row r="74" spans="1:15" x14ac:dyDescent="0.25">
      <c r="A74" t="s">
        <v>157</v>
      </c>
      <c r="B74" t="s">
        <v>155</v>
      </c>
      <c r="C74" t="s">
        <v>158</v>
      </c>
      <c r="D74">
        <v>60.1</v>
      </c>
      <c r="E74">
        <v>63.8</v>
      </c>
      <c r="F74">
        <v>60.8</v>
      </c>
      <c r="G74" s="12">
        <f t="shared" si="13"/>
        <v>0.34905660377358488</v>
      </c>
      <c r="H74" s="12">
        <f t="shared" si="14"/>
        <v>0.3622641509433962</v>
      </c>
      <c r="I74" s="12">
        <f t="shared" si="15"/>
        <v>0.39056603773584908</v>
      </c>
      <c r="J74">
        <f t="shared" si="9"/>
        <v>2</v>
      </c>
      <c r="K74" s="1">
        <f t="shared" si="10"/>
        <v>2</v>
      </c>
      <c r="L74">
        <f t="shared" si="11"/>
        <v>2</v>
      </c>
      <c r="M74" s="4">
        <f t="shared" si="12"/>
        <v>2.0754716981132099E-2</v>
      </c>
      <c r="N74" s="3">
        <f t="shared" si="16"/>
        <v>0.63207547169811318</v>
      </c>
      <c r="O74" s="5">
        <f t="shared" si="17"/>
        <v>4</v>
      </c>
    </row>
    <row r="75" spans="1:15" x14ac:dyDescent="0.25">
      <c r="A75" t="s">
        <v>159</v>
      </c>
      <c r="B75" t="s">
        <v>155</v>
      </c>
      <c r="C75" t="s">
        <v>160</v>
      </c>
      <c r="D75">
        <v>77.3</v>
      </c>
      <c r="E75">
        <v>73.900000000000006</v>
      </c>
      <c r="F75">
        <v>71.599999999999994</v>
      </c>
      <c r="G75" s="12">
        <f t="shared" si="13"/>
        <v>0.83018867924528306</v>
      </c>
      <c r="H75" s="12">
        <f t="shared" si="14"/>
        <v>0.66415094339622638</v>
      </c>
      <c r="I75" s="12">
        <f t="shared" si="15"/>
        <v>0.74905660377358485</v>
      </c>
      <c r="J75">
        <f t="shared" si="9"/>
        <v>5</v>
      </c>
      <c r="K75" s="1">
        <f t="shared" si="10"/>
        <v>4</v>
      </c>
      <c r="L75">
        <f t="shared" si="11"/>
        <v>4</v>
      </c>
      <c r="M75" s="4">
        <f t="shared" si="12"/>
        <v>-4.0566037735849103E-2</v>
      </c>
      <c r="N75" s="3">
        <f t="shared" si="16"/>
        <v>0.33584905660377357</v>
      </c>
      <c r="O75" s="5">
        <f t="shared" si="17"/>
        <v>2</v>
      </c>
    </row>
    <row r="76" spans="1:15" x14ac:dyDescent="0.25">
      <c r="A76" t="s">
        <v>161</v>
      </c>
      <c r="B76" t="s">
        <v>155</v>
      </c>
      <c r="C76" t="s">
        <v>162</v>
      </c>
      <c r="D76">
        <v>68.7</v>
      </c>
      <c r="E76">
        <v>68.7</v>
      </c>
      <c r="F76">
        <v>61.7</v>
      </c>
      <c r="G76" s="12">
        <f t="shared" si="13"/>
        <v>0.63584905660377355</v>
      </c>
      <c r="H76" s="12">
        <f t="shared" si="14"/>
        <v>0.49811320754716981</v>
      </c>
      <c r="I76" s="12">
        <f t="shared" si="15"/>
        <v>0.43207547169811322</v>
      </c>
      <c r="J76">
        <f t="shared" si="9"/>
        <v>4</v>
      </c>
      <c r="K76" s="1">
        <f t="shared" si="10"/>
        <v>3</v>
      </c>
      <c r="L76">
        <f t="shared" si="11"/>
        <v>3</v>
      </c>
      <c r="M76" s="4">
        <f t="shared" si="12"/>
        <v>-0.10188679245283017</v>
      </c>
      <c r="N76" s="3">
        <f t="shared" si="16"/>
        <v>0.15094339622641509</v>
      </c>
      <c r="O76" s="5">
        <f t="shared" si="17"/>
        <v>1</v>
      </c>
    </row>
    <row r="77" spans="1:15" x14ac:dyDescent="0.25">
      <c r="A77" t="s">
        <v>163</v>
      </c>
      <c r="B77" t="s">
        <v>155</v>
      </c>
      <c r="C77" t="s">
        <v>164</v>
      </c>
      <c r="D77">
        <v>80.8</v>
      </c>
      <c r="E77">
        <v>80.2</v>
      </c>
      <c r="F77">
        <v>77.2</v>
      </c>
      <c r="G77" s="12">
        <f t="shared" si="13"/>
        <v>0.89433962264150946</v>
      </c>
      <c r="H77" s="12">
        <f t="shared" si="14"/>
        <v>0.82641509433962268</v>
      </c>
      <c r="I77" s="12">
        <f t="shared" si="15"/>
        <v>0.84905660377358494</v>
      </c>
      <c r="J77">
        <f t="shared" si="9"/>
        <v>5</v>
      </c>
      <c r="K77" s="1">
        <f t="shared" si="10"/>
        <v>5</v>
      </c>
      <c r="L77">
        <f t="shared" si="11"/>
        <v>5</v>
      </c>
      <c r="M77" s="4">
        <f t="shared" si="12"/>
        <v>-2.2641509433962259E-2</v>
      </c>
      <c r="N77" s="3">
        <f t="shared" si="16"/>
        <v>0.4037735849056604</v>
      </c>
      <c r="O77" s="5">
        <f t="shared" si="17"/>
        <v>3</v>
      </c>
    </row>
    <row r="78" spans="1:15" x14ac:dyDescent="0.25">
      <c r="A78" t="s">
        <v>165</v>
      </c>
      <c r="B78" t="s">
        <v>155</v>
      </c>
      <c r="C78" t="s">
        <v>166</v>
      </c>
      <c r="D78">
        <v>85.7</v>
      </c>
      <c r="E78">
        <v>86.2</v>
      </c>
      <c r="F78">
        <v>85.7</v>
      </c>
      <c r="G78" s="12">
        <f t="shared" si="13"/>
        <v>0.95094339622641511</v>
      </c>
      <c r="H78" s="12">
        <f t="shared" si="14"/>
        <v>0.94716981132075473</v>
      </c>
      <c r="I78" s="12">
        <f t="shared" si="15"/>
        <v>0.93773584905660379</v>
      </c>
      <c r="J78">
        <f t="shared" si="9"/>
        <v>5</v>
      </c>
      <c r="K78" s="1">
        <f t="shared" si="10"/>
        <v>5</v>
      </c>
      <c r="L78">
        <f t="shared" si="11"/>
        <v>5</v>
      </c>
      <c r="M78" s="4">
        <f t="shared" si="12"/>
        <v>-6.6037735849056589E-3</v>
      </c>
      <c r="N78" s="3">
        <f t="shared" si="16"/>
        <v>0.47735849056603774</v>
      </c>
      <c r="O78" s="5">
        <f t="shared" si="17"/>
        <v>3</v>
      </c>
    </row>
    <row r="79" spans="1:15" x14ac:dyDescent="0.25">
      <c r="A79" t="s">
        <v>167</v>
      </c>
      <c r="B79" t="s">
        <v>155</v>
      </c>
      <c r="C79" t="s">
        <v>168</v>
      </c>
      <c r="D79">
        <v>79.3</v>
      </c>
      <c r="E79">
        <v>80.8</v>
      </c>
      <c r="F79">
        <v>76.8</v>
      </c>
      <c r="G79" s="12">
        <f t="shared" si="13"/>
        <v>0.87924528301886795</v>
      </c>
      <c r="H79" s="12">
        <f t="shared" si="14"/>
        <v>0.84905660377358494</v>
      </c>
      <c r="I79" s="12">
        <f t="shared" si="15"/>
        <v>0.84150943396226419</v>
      </c>
      <c r="J79">
        <f t="shared" si="9"/>
        <v>5</v>
      </c>
      <c r="K79" s="1">
        <f t="shared" si="10"/>
        <v>5</v>
      </c>
      <c r="L79">
        <f t="shared" si="11"/>
        <v>5</v>
      </c>
      <c r="M79" s="4">
        <f t="shared" si="12"/>
        <v>-1.8867924528301883E-2</v>
      </c>
      <c r="N79" s="3">
        <f t="shared" si="16"/>
        <v>0.42264150943396228</v>
      </c>
      <c r="O79" s="5">
        <f t="shared" si="17"/>
        <v>3</v>
      </c>
    </row>
    <row r="80" spans="1:15" x14ac:dyDescent="0.25">
      <c r="A80" t="s">
        <v>169</v>
      </c>
      <c r="B80" t="s">
        <v>155</v>
      </c>
      <c r="C80" t="s">
        <v>170</v>
      </c>
      <c r="D80">
        <v>74.400000000000006</v>
      </c>
      <c r="E80">
        <v>72.900000000000006</v>
      </c>
      <c r="F80">
        <v>73.900000000000006</v>
      </c>
      <c r="G80" s="12">
        <f t="shared" si="13"/>
        <v>0.78490566037735854</v>
      </c>
      <c r="H80" s="12">
        <f t="shared" si="14"/>
        <v>0.62452830188679243</v>
      </c>
      <c r="I80" s="12">
        <f t="shared" si="15"/>
        <v>0.78490566037735854</v>
      </c>
      <c r="J80">
        <f t="shared" si="9"/>
        <v>4</v>
      </c>
      <c r="K80" s="1">
        <f t="shared" si="10"/>
        <v>4</v>
      </c>
      <c r="L80">
        <f t="shared" si="11"/>
        <v>4</v>
      </c>
      <c r="M80" s="4">
        <f t="shared" si="12"/>
        <v>0</v>
      </c>
      <c r="N80" s="3">
        <f t="shared" si="16"/>
        <v>0.50566037735849056</v>
      </c>
      <c r="O80" s="5">
        <f t="shared" si="17"/>
        <v>3</v>
      </c>
    </row>
    <row r="81" spans="1:15" x14ac:dyDescent="0.25">
      <c r="A81" t="s">
        <v>171</v>
      </c>
      <c r="B81" t="s">
        <v>172</v>
      </c>
      <c r="C81" t="s">
        <v>173</v>
      </c>
      <c r="D81">
        <v>83.7</v>
      </c>
      <c r="E81">
        <v>79.7</v>
      </c>
      <c r="F81">
        <v>86.7</v>
      </c>
      <c r="G81" s="12">
        <f t="shared" si="13"/>
        <v>0.93018867924528303</v>
      </c>
      <c r="H81" s="12">
        <f t="shared" si="14"/>
        <v>0.81698113207547174</v>
      </c>
      <c r="I81" s="12">
        <f t="shared" si="15"/>
        <v>0.95283018867924529</v>
      </c>
      <c r="J81">
        <f t="shared" si="9"/>
        <v>5</v>
      </c>
      <c r="K81" s="1">
        <f t="shared" si="10"/>
        <v>5</v>
      </c>
      <c r="L81">
        <f t="shared" si="11"/>
        <v>5</v>
      </c>
      <c r="M81" s="4">
        <f t="shared" si="12"/>
        <v>1.132075471698113E-2</v>
      </c>
      <c r="N81" s="3">
        <f t="shared" si="16"/>
        <v>0.57735849056603772</v>
      </c>
      <c r="O81" s="5">
        <f t="shared" si="17"/>
        <v>3</v>
      </c>
    </row>
    <row r="82" spans="1:15" x14ac:dyDescent="0.25">
      <c r="A82" t="s">
        <v>174</v>
      </c>
      <c r="B82" t="s">
        <v>172</v>
      </c>
      <c r="C82" t="s">
        <v>175</v>
      </c>
      <c r="D82">
        <v>86</v>
      </c>
      <c r="E82">
        <v>84</v>
      </c>
      <c r="F82">
        <v>77</v>
      </c>
      <c r="G82" s="12">
        <f t="shared" si="13"/>
        <v>0.95471698113207548</v>
      </c>
      <c r="H82" s="12">
        <f t="shared" si="14"/>
        <v>0.91698113207547172</v>
      </c>
      <c r="I82" s="12">
        <f t="shared" si="15"/>
        <v>0.84528301886792456</v>
      </c>
      <c r="J82">
        <f t="shared" si="9"/>
        <v>5</v>
      </c>
      <c r="K82" s="1">
        <f t="shared" si="10"/>
        <v>5</v>
      </c>
      <c r="L82">
        <f t="shared" si="11"/>
        <v>5</v>
      </c>
      <c r="M82" s="4">
        <f t="shared" si="12"/>
        <v>-5.471698113207546E-2</v>
      </c>
      <c r="N82" s="3">
        <f t="shared" si="16"/>
        <v>0.28301886792452829</v>
      </c>
      <c r="O82" s="5">
        <f t="shared" si="17"/>
        <v>2</v>
      </c>
    </row>
    <row r="83" spans="1:15" x14ac:dyDescent="0.25">
      <c r="A83" t="s">
        <v>176</v>
      </c>
      <c r="B83" t="s">
        <v>172</v>
      </c>
      <c r="C83" t="s">
        <v>177</v>
      </c>
      <c r="D83">
        <v>70.5</v>
      </c>
      <c r="E83">
        <v>74.2</v>
      </c>
      <c r="F83">
        <v>66.7</v>
      </c>
      <c r="G83" s="12">
        <f t="shared" si="13"/>
        <v>0.68301886792452826</v>
      </c>
      <c r="H83" s="12">
        <f t="shared" si="14"/>
        <v>0.67924528301886788</v>
      </c>
      <c r="I83" s="12">
        <f t="shared" si="15"/>
        <v>0.5811320754716981</v>
      </c>
      <c r="J83">
        <f t="shared" si="9"/>
        <v>4</v>
      </c>
      <c r="K83" s="1">
        <f t="shared" si="10"/>
        <v>4</v>
      </c>
      <c r="L83">
        <f t="shared" si="11"/>
        <v>3</v>
      </c>
      <c r="M83" s="4">
        <f t="shared" si="12"/>
        <v>-5.0943396226415083E-2</v>
      </c>
      <c r="N83" s="3">
        <f t="shared" si="16"/>
        <v>0.30188679245283018</v>
      </c>
      <c r="O83" s="5">
        <f t="shared" si="17"/>
        <v>2</v>
      </c>
    </row>
    <row r="84" spans="1:15" x14ac:dyDescent="0.25">
      <c r="A84" t="s">
        <v>178</v>
      </c>
      <c r="B84" t="s">
        <v>172</v>
      </c>
      <c r="C84" t="s">
        <v>179</v>
      </c>
      <c r="D84">
        <v>78.400000000000006</v>
      </c>
      <c r="E84">
        <v>83.6</v>
      </c>
      <c r="F84">
        <v>68.3</v>
      </c>
      <c r="G84" s="12">
        <f t="shared" si="13"/>
        <v>0.86037735849056607</v>
      </c>
      <c r="H84" s="12">
        <f t="shared" si="14"/>
        <v>0.90943396226415096</v>
      </c>
      <c r="I84" s="12">
        <f t="shared" si="15"/>
        <v>0.63773584905660374</v>
      </c>
      <c r="J84">
        <f t="shared" si="9"/>
        <v>5</v>
      </c>
      <c r="K84" s="1">
        <f t="shared" si="10"/>
        <v>5</v>
      </c>
      <c r="L84">
        <f t="shared" si="11"/>
        <v>4</v>
      </c>
      <c r="M84" s="4">
        <f t="shared" si="12"/>
        <v>-0.11132075471698116</v>
      </c>
      <c r="N84" s="3">
        <f t="shared" si="16"/>
        <v>0.13207547169811321</v>
      </c>
      <c r="O84" s="5">
        <f t="shared" si="17"/>
        <v>1</v>
      </c>
    </row>
    <row r="85" spans="1:15" x14ac:dyDescent="0.25">
      <c r="A85" t="s">
        <v>180</v>
      </c>
      <c r="B85" t="s">
        <v>172</v>
      </c>
      <c r="C85" t="s">
        <v>181</v>
      </c>
      <c r="D85">
        <v>64.3</v>
      </c>
      <c r="E85">
        <v>63.4</v>
      </c>
      <c r="F85">
        <v>61.8</v>
      </c>
      <c r="G85" s="12">
        <f t="shared" si="13"/>
        <v>0.52075471698113207</v>
      </c>
      <c r="H85" s="12">
        <f t="shared" si="14"/>
        <v>0.3471698113207547</v>
      </c>
      <c r="I85" s="12">
        <f t="shared" si="15"/>
        <v>0.44339622641509435</v>
      </c>
      <c r="J85">
        <f t="shared" si="9"/>
        <v>3</v>
      </c>
      <c r="K85" s="1">
        <f t="shared" si="10"/>
        <v>2</v>
      </c>
      <c r="L85">
        <f t="shared" si="11"/>
        <v>3</v>
      </c>
      <c r="M85" s="4">
        <f t="shared" si="12"/>
        <v>-3.8679245283018859E-2</v>
      </c>
      <c r="N85" s="3">
        <f t="shared" si="16"/>
        <v>0.35094339622641507</v>
      </c>
      <c r="O85" s="5">
        <f t="shared" si="17"/>
        <v>2</v>
      </c>
    </row>
    <row r="86" spans="1:15" x14ac:dyDescent="0.25">
      <c r="A86" t="s">
        <v>182</v>
      </c>
      <c r="B86" t="s">
        <v>172</v>
      </c>
      <c r="C86" t="s">
        <v>183</v>
      </c>
      <c r="D86">
        <v>64</v>
      </c>
      <c r="E86">
        <v>74</v>
      </c>
      <c r="F86">
        <v>65</v>
      </c>
      <c r="G86" s="12">
        <f t="shared" si="13"/>
        <v>0.50377358490566038</v>
      </c>
      <c r="H86" s="12">
        <f t="shared" si="14"/>
        <v>0.66792452830188676</v>
      </c>
      <c r="I86" s="12">
        <f t="shared" si="15"/>
        <v>0.53773584905660377</v>
      </c>
      <c r="J86">
        <f t="shared" si="9"/>
        <v>3</v>
      </c>
      <c r="K86" s="1">
        <f t="shared" si="10"/>
        <v>4</v>
      </c>
      <c r="L86">
        <f t="shared" si="11"/>
        <v>3</v>
      </c>
      <c r="M86" s="4">
        <f t="shared" si="12"/>
        <v>1.6981132075471694E-2</v>
      </c>
      <c r="N86" s="3">
        <f t="shared" si="16"/>
        <v>0.60377358490566035</v>
      </c>
      <c r="O86" s="5">
        <f t="shared" si="17"/>
        <v>4</v>
      </c>
    </row>
    <row r="87" spans="1:15" x14ac:dyDescent="0.25">
      <c r="A87" t="s">
        <v>184</v>
      </c>
      <c r="B87" t="s">
        <v>172</v>
      </c>
      <c r="C87" t="s">
        <v>185</v>
      </c>
      <c r="D87">
        <v>75.7</v>
      </c>
      <c r="E87">
        <v>77.2</v>
      </c>
      <c r="F87">
        <v>67.7</v>
      </c>
      <c r="G87" s="12">
        <f t="shared" si="13"/>
        <v>0.81132075471698117</v>
      </c>
      <c r="H87" s="12">
        <f t="shared" si="14"/>
        <v>0.73962264150943391</v>
      </c>
      <c r="I87" s="12">
        <f t="shared" si="15"/>
        <v>0.61509433962264148</v>
      </c>
      <c r="J87">
        <f t="shared" si="9"/>
        <v>5</v>
      </c>
      <c r="K87" s="1">
        <f t="shared" si="10"/>
        <v>4</v>
      </c>
      <c r="L87">
        <f t="shared" si="11"/>
        <v>4</v>
      </c>
      <c r="M87" s="4">
        <f t="shared" si="12"/>
        <v>-9.8113207547169845E-2</v>
      </c>
      <c r="N87" s="3">
        <f t="shared" si="16"/>
        <v>0.16226415094339622</v>
      </c>
      <c r="O87" s="5">
        <f t="shared" si="17"/>
        <v>1</v>
      </c>
    </row>
    <row r="88" spans="1:15" x14ac:dyDescent="0.25">
      <c r="A88" t="s">
        <v>186</v>
      </c>
      <c r="B88" t="s">
        <v>172</v>
      </c>
      <c r="C88" t="s">
        <v>187</v>
      </c>
      <c r="D88">
        <v>71.5</v>
      </c>
      <c r="E88">
        <v>72.3</v>
      </c>
      <c r="F88">
        <v>59</v>
      </c>
      <c r="G88" s="12">
        <f t="shared" si="13"/>
        <v>0.71320754716981127</v>
      </c>
      <c r="H88" s="12">
        <f t="shared" si="14"/>
        <v>0.60188679245283017</v>
      </c>
      <c r="I88" s="12">
        <f t="shared" si="15"/>
        <v>0.31698113207547168</v>
      </c>
      <c r="J88">
        <f t="shared" si="9"/>
        <v>4</v>
      </c>
      <c r="K88" s="1">
        <f t="shared" si="10"/>
        <v>4</v>
      </c>
      <c r="L88">
        <f t="shared" si="11"/>
        <v>2</v>
      </c>
      <c r="M88" s="4">
        <f t="shared" si="12"/>
        <v>-0.1981132075471698</v>
      </c>
      <c r="N88" s="3">
        <f t="shared" si="16"/>
        <v>4.9056603773584909E-2</v>
      </c>
      <c r="O88" s="5">
        <f t="shared" si="17"/>
        <v>1</v>
      </c>
    </row>
    <row r="89" spans="1:15" x14ac:dyDescent="0.25">
      <c r="A89" t="s">
        <v>188</v>
      </c>
      <c r="B89" t="s">
        <v>172</v>
      </c>
      <c r="C89" t="s">
        <v>189</v>
      </c>
      <c r="D89">
        <v>62.6</v>
      </c>
      <c r="E89">
        <v>63.5</v>
      </c>
      <c r="F89">
        <v>67</v>
      </c>
      <c r="G89" s="12">
        <f t="shared" si="13"/>
        <v>0.42830188679245285</v>
      </c>
      <c r="H89" s="12">
        <f t="shared" si="14"/>
        <v>0.35094339622641507</v>
      </c>
      <c r="I89" s="12">
        <f t="shared" si="15"/>
        <v>0.59811320754716979</v>
      </c>
      <c r="J89">
        <f t="shared" si="9"/>
        <v>3</v>
      </c>
      <c r="K89" s="1">
        <f t="shared" si="10"/>
        <v>2</v>
      </c>
      <c r="L89">
        <f t="shared" si="11"/>
        <v>3</v>
      </c>
      <c r="M89" s="4">
        <f t="shared" si="12"/>
        <v>8.4905660377358444E-2</v>
      </c>
      <c r="N89" s="3">
        <f t="shared" si="16"/>
        <v>0.82641509433962268</v>
      </c>
      <c r="O89" s="5">
        <f t="shared" si="17"/>
        <v>5</v>
      </c>
    </row>
    <row r="90" spans="1:15" x14ac:dyDescent="0.25">
      <c r="A90" t="s">
        <v>190</v>
      </c>
      <c r="B90" t="s">
        <v>172</v>
      </c>
      <c r="C90" t="s">
        <v>191</v>
      </c>
      <c r="D90">
        <v>80.400000000000006</v>
      </c>
      <c r="E90">
        <v>77.599999999999994</v>
      </c>
      <c r="F90">
        <v>62.6</v>
      </c>
      <c r="G90" s="12">
        <f t="shared" si="13"/>
        <v>0.8867924528301887</v>
      </c>
      <c r="H90" s="12">
        <f t="shared" si="14"/>
        <v>0.76037735849056609</v>
      </c>
      <c r="I90" s="12">
        <f t="shared" si="15"/>
        <v>0.48867924528301887</v>
      </c>
      <c r="J90">
        <f t="shared" si="9"/>
        <v>5</v>
      </c>
      <c r="K90" s="1">
        <f t="shared" si="10"/>
        <v>4</v>
      </c>
      <c r="L90">
        <f t="shared" si="11"/>
        <v>3</v>
      </c>
      <c r="M90" s="4">
        <f t="shared" si="12"/>
        <v>-0.19905660377358492</v>
      </c>
      <c r="N90" s="3">
        <f t="shared" si="16"/>
        <v>4.5283018867924525E-2</v>
      </c>
      <c r="O90" s="5">
        <f t="shared" si="17"/>
        <v>1</v>
      </c>
    </row>
    <row r="91" spans="1:15" x14ac:dyDescent="0.25">
      <c r="A91" t="s">
        <v>192</v>
      </c>
      <c r="B91" t="s">
        <v>172</v>
      </c>
      <c r="C91" t="s">
        <v>193</v>
      </c>
      <c r="D91">
        <v>52.9</v>
      </c>
      <c r="E91">
        <v>67.599999999999994</v>
      </c>
      <c r="F91">
        <v>59.6</v>
      </c>
      <c r="G91" s="12">
        <f t="shared" si="13"/>
        <v>0.1811320754716981</v>
      </c>
      <c r="H91" s="12">
        <f t="shared" si="14"/>
        <v>0.46981132075471699</v>
      </c>
      <c r="I91" s="12">
        <f t="shared" si="15"/>
        <v>0.33962264150943394</v>
      </c>
      <c r="J91">
        <f t="shared" si="9"/>
        <v>1</v>
      </c>
      <c r="K91" s="1">
        <f t="shared" si="10"/>
        <v>3</v>
      </c>
      <c r="L91">
        <f t="shared" si="11"/>
        <v>2</v>
      </c>
      <c r="M91" s="4">
        <f t="shared" si="12"/>
        <v>7.9245283018867907E-2</v>
      </c>
      <c r="N91" s="3">
        <f t="shared" si="16"/>
        <v>0.81886792452830193</v>
      </c>
      <c r="O91" s="5">
        <f t="shared" si="17"/>
        <v>5</v>
      </c>
    </row>
    <row r="92" spans="1:15" x14ac:dyDescent="0.25">
      <c r="A92" t="s">
        <v>194</v>
      </c>
      <c r="B92" t="s">
        <v>195</v>
      </c>
      <c r="C92" t="s">
        <v>196</v>
      </c>
      <c r="D92">
        <v>61.8</v>
      </c>
      <c r="E92">
        <v>62.6</v>
      </c>
      <c r="F92">
        <v>73.3</v>
      </c>
      <c r="G92" s="12">
        <f t="shared" si="13"/>
        <v>0.39245283018867927</v>
      </c>
      <c r="H92" s="12">
        <f t="shared" si="14"/>
        <v>0.30943396226415093</v>
      </c>
      <c r="I92" s="12">
        <f t="shared" si="15"/>
        <v>0.77735849056603779</v>
      </c>
      <c r="J92">
        <f t="shared" si="9"/>
        <v>2</v>
      </c>
      <c r="K92" s="1">
        <f t="shared" si="10"/>
        <v>2</v>
      </c>
      <c r="L92">
        <f t="shared" si="11"/>
        <v>4</v>
      </c>
      <c r="M92" s="4">
        <f t="shared" si="12"/>
        <v>0.19245283018867929</v>
      </c>
      <c r="N92" s="3">
        <f t="shared" si="16"/>
        <v>0.93962264150943398</v>
      </c>
      <c r="O92" s="5">
        <f t="shared" si="17"/>
        <v>5</v>
      </c>
    </row>
    <row r="93" spans="1:15" x14ac:dyDescent="0.25">
      <c r="A93" t="s">
        <v>197</v>
      </c>
      <c r="B93" t="s">
        <v>195</v>
      </c>
      <c r="C93" t="s">
        <v>198</v>
      </c>
      <c r="D93">
        <v>54.8</v>
      </c>
      <c r="E93">
        <v>51.5</v>
      </c>
      <c r="F93">
        <v>50</v>
      </c>
      <c r="G93" s="12">
        <f t="shared" si="13"/>
        <v>0.21509433962264152</v>
      </c>
      <c r="H93" s="12">
        <f t="shared" si="14"/>
        <v>9.4339622641509441E-2</v>
      </c>
      <c r="I93" s="12">
        <f t="shared" si="15"/>
        <v>0.13962264150943396</v>
      </c>
      <c r="J93">
        <f t="shared" si="9"/>
        <v>2</v>
      </c>
      <c r="K93" s="1">
        <f t="shared" si="10"/>
        <v>1</v>
      </c>
      <c r="L93">
        <f t="shared" si="11"/>
        <v>1</v>
      </c>
      <c r="M93" s="4">
        <f t="shared" si="12"/>
        <v>-3.7735849056603779E-2</v>
      </c>
      <c r="N93" s="3">
        <f t="shared" si="16"/>
        <v>0.35849056603773582</v>
      </c>
      <c r="O93" s="5">
        <f t="shared" si="17"/>
        <v>2</v>
      </c>
    </row>
    <row r="94" spans="1:15" x14ac:dyDescent="0.25">
      <c r="A94" t="s">
        <v>199</v>
      </c>
      <c r="B94" t="s">
        <v>195</v>
      </c>
      <c r="C94" t="s">
        <v>200</v>
      </c>
      <c r="D94">
        <v>70.3</v>
      </c>
      <c r="E94">
        <v>72.3</v>
      </c>
      <c r="F94">
        <v>68</v>
      </c>
      <c r="G94" s="12">
        <f t="shared" si="13"/>
        <v>0.67169811320754713</v>
      </c>
      <c r="H94" s="12">
        <f t="shared" si="14"/>
        <v>0.60188679245283017</v>
      </c>
      <c r="I94" s="12">
        <f t="shared" si="15"/>
        <v>0.63018867924528299</v>
      </c>
      <c r="J94">
        <f t="shared" si="9"/>
        <v>4</v>
      </c>
      <c r="K94" s="1">
        <f t="shared" si="10"/>
        <v>4</v>
      </c>
      <c r="L94">
        <f t="shared" si="11"/>
        <v>4</v>
      </c>
      <c r="M94" s="4">
        <f t="shared" si="12"/>
        <v>-2.0754716981132071E-2</v>
      </c>
      <c r="N94" s="3">
        <f t="shared" si="16"/>
        <v>0.4188679245283019</v>
      </c>
      <c r="O94" s="5">
        <f t="shared" si="17"/>
        <v>3</v>
      </c>
    </row>
    <row r="95" spans="1:15" x14ac:dyDescent="0.25">
      <c r="A95" t="s">
        <v>201</v>
      </c>
      <c r="B95" t="s">
        <v>195</v>
      </c>
      <c r="C95" t="s">
        <v>202</v>
      </c>
      <c r="D95">
        <v>63.7</v>
      </c>
      <c r="E95">
        <v>73.599999999999994</v>
      </c>
      <c r="F95">
        <v>63.5</v>
      </c>
      <c r="G95" s="12">
        <f t="shared" si="13"/>
        <v>0.49622641509433962</v>
      </c>
      <c r="H95" s="12">
        <f t="shared" si="14"/>
        <v>0.65660377358490563</v>
      </c>
      <c r="I95" s="12">
        <f t="shared" si="15"/>
        <v>0.50943396226415094</v>
      </c>
      <c r="J95">
        <f t="shared" si="9"/>
        <v>3</v>
      </c>
      <c r="K95" s="1">
        <f t="shared" si="10"/>
        <v>4</v>
      </c>
      <c r="L95">
        <f t="shared" si="11"/>
        <v>3</v>
      </c>
      <c r="M95" s="4">
        <f t="shared" si="12"/>
        <v>6.6037735849056589E-3</v>
      </c>
      <c r="N95" s="3">
        <f t="shared" si="16"/>
        <v>0.54528301886792452</v>
      </c>
      <c r="O95" s="5">
        <f t="shared" si="17"/>
        <v>3</v>
      </c>
    </row>
    <row r="96" spans="1:15" x14ac:dyDescent="0.25">
      <c r="A96" t="s">
        <v>203</v>
      </c>
      <c r="B96" t="s">
        <v>195</v>
      </c>
      <c r="C96" t="s">
        <v>204</v>
      </c>
      <c r="D96">
        <v>56.1</v>
      </c>
      <c r="E96">
        <v>61.4</v>
      </c>
      <c r="F96">
        <v>46.8</v>
      </c>
      <c r="G96" s="12">
        <f t="shared" si="13"/>
        <v>0.23773584905660378</v>
      </c>
      <c r="H96" s="12">
        <f t="shared" si="14"/>
        <v>0.27547169811320754</v>
      </c>
      <c r="I96" s="12">
        <f t="shared" si="15"/>
        <v>0.1169811320754717</v>
      </c>
      <c r="J96">
        <f t="shared" si="9"/>
        <v>2</v>
      </c>
      <c r="K96" s="1">
        <f t="shared" si="10"/>
        <v>2</v>
      </c>
      <c r="L96">
        <f t="shared" si="11"/>
        <v>1</v>
      </c>
      <c r="M96" s="4">
        <f t="shared" si="12"/>
        <v>-6.0377358490566038E-2</v>
      </c>
      <c r="N96" s="3">
        <f t="shared" si="16"/>
        <v>0.26037735849056604</v>
      </c>
      <c r="O96" s="5">
        <f t="shared" si="17"/>
        <v>2</v>
      </c>
    </row>
    <row r="97" spans="1:15" x14ac:dyDescent="0.25">
      <c r="A97" t="s">
        <v>205</v>
      </c>
      <c r="B97" t="s">
        <v>195</v>
      </c>
      <c r="C97" t="s">
        <v>206</v>
      </c>
      <c r="D97">
        <v>62.4</v>
      </c>
      <c r="E97">
        <v>68.900000000000006</v>
      </c>
      <c r="F97">
        <v>66.900000000000006</v>
      </c>
      <c r="G97" s="12">
        <f t="shared" si="13"/>
        <v>0.41132075471698115</v>
      </c>
      <c r="H97" s="12">
        <f t="shared" si="14"/>
        <v>0.50566037735849056</v>
      </c>
      <c r="I97" s="12">
        <f t="shared" si="15"/>
        <v>0.59245283018867922</v>
      </c>
      <c r="J97">
        <f t="shared" si="9"/>
        <v>3</v>
      </c>
      <c r="K97" s="1">
        <f t="shared" si="10"/>
        <v>3</v>
      </c>
      <c r="L97">
        <f t="shared" si="11"/>
        <v>3</v>
      </c>
      <c r="M97" s="4">
        <f t="shared" si="12"/>
        <v>9.0566037735849036E-2</v>
      </c>
      <c r="N97" s="3">
        <f t="shared" si="16"/>
        <v>0.83396226415094343</v>
      </c>
      <c r="O97" s="5">
        <f t="shared" si="17"/>
        <v>5</v>
      </c>
    </row>
    <row r="98" spans="1:15" x14ac:dyDescent="0.25">
      <c r="A98" t="s">
        <v>207</v>
      </c>
      <c r="B98" t="s">
        <v>195</v>
      </c>
      <c r="C98" t="s">
        <v>208</v>
      </c>
      <c r="D98">
        <v>74.599999999999994</v>
      </c>
      <c r="E98">
        <v>75</v>
      </c>
      <c r="F98">
        <v>60</v>
      </c>
      <c r="G98" s="12">
        <f t="shared" si="13"/>
        <v>0.78867924528301891</v>
      </c>
      <c r="H98" s="12">
        <f t="shared" si="14"/>
        <v>0.6924528301886792</v>
      </c>
      <c r="I98" s="12">
        <f t="shared" si="15"/>
        <v>0.35471698113207545</v>
      </c>
      <c r="J98">
        <f t="shared" si="9"/>
        <v>4</v>
      </c>
      <c r="K98" s="1">
        <f t="shared" si="10"/>
        <v>4</v>
      </c>
      <c r="L98">
        <f t="shared" si="11"/>
        <v>2</v>
      </c>
      <c r="M98" s="4">
        <f t="shared" si="12"/>
        <v>-0.21698113207547173</v>
      </c>
      <c r="N98" s="3">
        <f t="shared" si="16"/>
        <v>2.6415094339622643E-2</v>
      </c>
      <c r="O98" s="5">
        <f t="shared" si="17"/>
        <v>1</v>
      </c>
    </row>
    <row r="99" spans="1:15" x14ac:dyDescent="0.25">
      <c r="A99" t="s">
        <v>209</v>
      </c>
      <c r="B99" t="s">
        <v>195</v>
      </c>
      <c r="C99" t="s">
        <v>210</v>
      </c>
      <c r="D99">
        <v>75.3</v>
      </c>
      <c r="E99">
        <v>70.599999999999994</v>
      </c>
      <c r="F99">
        <v>60.3</v>
      </c>
      <c r="G99" s="12">
        <f t="shared" si="13"/>
        <v>0.80188679245283023</v>
      </c>
      <c r="H99" s="12">
        <f t="shared" si="14"/>
        <v>0.54716981132075471</v>
      </c>
      <c r="I99" s="12">
        <f t="shared" si="15"/>
        <v>0.37358490566037733</v>
      </c>
      <c r="J99">
        <f t="shared" si="9"/>
        <v>5</v>
      </c>
      <c r="K99" s="1">
        <f t="shared" si="10"/>
        <v>3</v>
      </c>
      <c r="L99">
        <f t="shared" si="11"/>
        <v>2</v>
      </c>
      <c r="M99" s="4">
        <f t="shared" si="12"/>
        <v>-0.21415094339622645</v>
      </c>
      <c r="N99" s="3">
        <f t="shared" si="16"/>
        <v>3.3962264150943396E-2</v>
      </c>
      <c r="O99" s="5">
        <f t="shared" si="17"/>
        <v>1</v>
      </c>
    </row>
    <row r="100" spans="1:15" x14ac:dyDescent="0.25">
      <c r="A100" t="s">
        <v>211</v>
      </c>
      <c r="B100" t="s">
        <v>195</v>
      </c>
      <c r="C100" t="s">
        <v>212</v>
      </c>
      <c r="D100">
        <v>64.3</v>
      </c>
      <c r="E100">
        <v>69.900000000000006</v>
      </c>
      <c r="F100">
        <v>72.8</v>
      </c>
      <c r="G100" s="12">
        <f t="shared" si="13"/>
        <v>0.52075471698113207</v>
      </c>
      <c r="H100" s="12">
        <f t="shared" si="14"/>
        <v>0.52830188679245282</v>
      </c>
      <c r="I100" s="12">
        <f t="shared" si="15"/>
        <v>0.76981132075471703</v>
      </c>
      <c r="J100">
        <f t="shared" si="9"/>
        <v>3</v>
      </c>
      <c r="K100" s="1">
        <f t="shared" si="10"/>
        <v>3</v>
      </c>
      <c r="L100">
        <f t="shared" si="11"/>
        <v>4</v>
      </c>
      <c r="M100" s="4">
        <f t="shared" si="12"/>
        <v>0.12452830188679248</v>
      </c>
      <c r="N100" s="3">
        <f t="shared" si="16"/>
        <v>0.88301886792452833</v>
      </c>
      <c r="O100" s="5">
        <f t="shared" si="17"/>
        <v>5</v>
      </c>
    </row>
    <row r="101" spans="1:15" x14ac:dyDescent="0.25">
      <c r="A101" t="s">
        <v>213</v>
      </c>
      <c r="B101" t="s">
        <v>195</v>
      </c>
      <c r="C101" t="s">
        <v>214</v>
      </c>
      <c r="D101">
        <v>73</v>
      </c>
      <c r="E101">
        <v>78.7</v>
      </c>
      <c r="F101">
        <v>71.8</v>
      </c>
      <c r="G101" s="12">
        <f t="shared" si="13"/>
        <v>0.74339622641509429</v>
      </c>
      <c r="H101" s="12">
        <f t="shared" si="14"/>
        <v>0.79622641509433967</v>
      </c>
      <c r="I101" s="12">
        <f t="shared" si="15"/>
        <v>0.75660377358490571</v>
      </c>
      <c r="J101">
        <f t="shared" si="9"/>
        <v>4</v>
      </c>
      <c r="K101" s="1">
        <f t="shared" si="10"/>
        <v>4</v>
      </c>
      <c r="L101">
        <f t="shared" si="11"/>
        <v>4</v>
      </c>
      <c r="M101" s="4">
        <f t="shared" si="12"/>
        <v>6.6037735849057144E-3</v>
      </c>
      <c r="N101" s="3">
        <f t="shared" si="16"/>
        <v>0.55094339622641508</v>
      </c>
      <c r="O101" s="5">
        <f t="shared" si="17"/>
        <v>3</v>
      </c>
    </row>
    <row r="102" spans="1:15" x14ac:dyDescent="0.25">
      <c r="A102" t="s">
        <v>215</v>
      </c>
      <c r="B102" t="s">
        <v>195</v>
      </c>
      <c r="C102" t="s">
        <v>216</v>
      </c>
      <c r="D102">
        <v>60.2</v>
      </c>
      <c r="E102">
        <v>61.7</v>
      </c>
      <c r="F102">
        <v>63.1</v>
      </c>
      <c r="G102" s="12">
        <f t="shared" si="13"/>
        <v>0.35471698113207545</v>
      </c>
      <c r="H102" s="12">
        <f t="shared" si="14"/>
        <v>0.27924528301886792</v>
      </c>
      <c r="I102" s="12">
        <f t="shared" si="15"/>
        <v>0.50188679245283019</v>
      </c>
      <c r="J102">
        <f t="shared" si="9"/>
        <v>2</v>
      </c>
      <c r="K102" s="1">
        <f t="shared" si="10"/>
        <v>2</v>
      </c>
      <c r="L102">
        <f t="shared" si="11"/>
        <v>3</v>
      </c>
      <c r="M102" s="4">
        <f t="shared" si="12"/>
        <v>7.358490566037737E-2</v>
      </c>
      <c r="N102" s="3">
        <f t="shared" si="16"/>
        <v>0.8075471698113208</v>
      </c>
      <c r="O102" s="5">
        <f t="shared" si="17"/>
        <v>5</v>
      </c>
    </row>
    <row r="103" spans="1:15" x14ac:dyDescent="0.25">
      <c r="A103" t="s">
        <v>217</v>
      </c>
      <c r="B103" t="s">
        <v>195</v>
      </c>
      <c r="C103" t="s">
        <v>218</v>
      </c>
      <c r="D103">
        <v>56</v>
      </c>
      <c r="E103">
        <v>72.5</v>
      </c>
      <c r="F103">
        <v>62</v>
      </c>
      <c r="G103" s="12">
        <f t="shared" si="13"/>
        <v>0.2339622641509434</v>
      </c>
      <c r="H103" s="12">
        <f t="shared" si="14"/>
        <v>0.60943396226415092</v>
      </c>
      <c r="I103" s="12">
        <f t="shared" si="15"/>
        <v>0.46037735849056605</v>
      </c>
      <c r="J103">
        <f t="shared" si="9"/>
        <v>2</v>
      </c>
      <c r="K103" s="1">
        <f t="shared" si="10"/>
        <v>4</v>
      </c>
      <c r="L103">
        <f t="shared" si="11"/>
        <v>3</v>
      </c>
      <c r="M103" s="4">
        <f t="shared" si="12"/>
        <v>0.1132075471698113</v>
      </c>
      <c r="N103" s="3">
        <f t="shared" si="16"/>
        <v>0.85849056603773588</v>
      </c>
      <c r="O103" s="5">
        <f t="shared" si="17"/>
        <v>5</v>
      </c>
    </row>
    <row r="104" spans="1:15" x14ac:dyDescent="0.25">
      <c r="A104" t="s">
        <v>219</v>
      </c>
      <c r="B104" t="s">
        <v>220</v>
      </c>
      <c r="C104" t="s">
        <v>221</v>
      </c>
      <c r="D104">
        <v>79.2</v>
      </c>
      <c r="E104">
        <v>69.599999999999994</v>
      </c>
      <c r="F104">
        <v>70.599999999999994</v>
      </c>
      <c r="G104" s="12">
        <f t="shared" si="13"/>
        <v>0.87547169811320757</v>
      </c>
      <c r="H104" s="12">
        <f t="shared" si="14"/>
        <v>0.52075471698113207</v>
      </c>
      <c r="I104" s="12">
        <f t="shared" si="15"/>
        <v>0.7094339622641509</v>
      </c>
      <c r="J104">
        <f t="shared" si="9"/>
        <v>5</v>
      </c>
      <c r="K104" s="1">
        <f t="shared" si="10"/>
        <v>3</v>
      </c>
      <c r="L104">
        <f t="shared" si="11"/>
        <v>4</v>
      </c>
      <c r="M104" s="4">
        <f t="shared" si="12"/>
        <v>-8.3018867924528339E-2</v>
      </c>
      <c r="N104" s="3">
        <f t="shared" si="16"/>
        <v>0.20377358490566039</v>
      </c>
      <c r="O104" s="5">
        <f t="shared" si="17"/>
        <v>2</v>
      </c>
    </row>
    <row r="105" spans="1:15" x14ac:dyDescent="0.25">
      <c r="A105" t="s">
        <v>222</v>
      </c>
      <c r="B105" t="s">
        <v>220</v>
      </c>
      <c r="C105" t="s">
        <v>223</v>
      </c>
      <c r="D105">
        <v>58.8</v>
      </c>
      <c r="E105">
        <v>62.3</v>
      </c>
      <c r="F105">
        <v>58.3</v>
      </c>
      <c r="G105" s="12">
        <f t="shared" si="13"/>
        <v>0.31698113207547168</v>
      </c>
      <c r="H105" s="12">
        <f t="shared" si="14"/>
        <v>0.29433962264150942</v>
      </c>
      <c r="I105" s="12">
        <f t="shared" si="15"/>
        <v>0.2981132075471698</v>
      </c>
      <c r="J105">
        <f t="shared" si="9"/>
        <v>2</v>
      </c>
      <c r="K105" s="1">
        <f t="shared" si="10"/>
        <v>2</v>
      </c>
      <c r="L105">
        <f t="shared" si="11"/>
        <v>2</v>
      </c>
      <c r="M105" s="4">
        <f t="shared" si="12"/>
        <v>-9.4339622641509413E-3</v>
      </c>
      <c r="N105" s="3">
        <f t="shared" si="16"/>
        <v>0.46226415094339623</v>
      </c>
      <c r="O105" s="5">
        <f t="shared" si="17"/>
        <v>3</v>
      </c>
    </row>
    <row r="106" spans="1:15" x14ac:dyDescent="0.25">
      <c r="A106" t="s">
        <v>224</v>
      </c>
      <c r="B106" t="s">
        <v>220</v>
      </c>
      <c r="C106" t="s">
        <v>225</v>
      </c>
      <c r="D106">
        <v>36</v>
      </c>
      <c r="E106">
        <v>43.6</v>
      </c>
      <c r="F106">
        <v>39.200000000000003</v>
      </c>
      <c r="G106" s="12">
        <f t="shared" si="13"/>
        <v>1.1320754716981131E-2</v>
      </c>
      <c r="H106" s="12">
        <f t="shared" si="14"/>
        <v>3.3962264150943396E-2</v>
      </c>
      <c r="I106" s="12">
        <f t="shared" si="15"/>
        <v>3.7735849056603772E-2</v>
      </c>
      <c r="J106">
        <f t="shared" si="9"/>
        <v>1</v>
      </c>
      <c r="K106" s="1">
        <f t="shared" si="10"/>
        <v>1</v>
      </c>
      <c r="L106">
        <f t="shared" si="11"/>
        <v>1</v>
      </c>
      <c r="M106" s="4">
        <f t="shared" si="12"/>
        <v>1.3207547169811321E-2</v>
      </c>
      <c r="N106" s="3">
        <f t="shared" si="16"/>
        <v>0.58867924528301885</v>
      </c>
      <c r="O106" s="5">
        <f t="shared" si="17"/>
        <v>3</v>
      </c>
    </row>
    <row r="107" spans="1:15" x14ac:dyDescent="0.25">
      <c r="A107" t="s">
        <v>226</v>
      </c>
      <c r="B107" t="s">
        <v>220</v>
      </c>
      <c r="C107" t="s">
        <v>227</v>
      </c>
      <c r="D107">
        <v>61.9</v>
      </c>
      <c r="E107">
        <v>57.1</v>
      </c>
      <c r="F107">
        <v>67.8</v>
      </c>
      <c r="G107" s="12">
        <f t="shared" si="13"/>
        <v>0.39811320754716983</v>
      </c>
      <c r="H107" s="12">
        <f t="shared" si="14"/>
        <v>0.17735849056603772</v>
      </c>
      <c r="I107" s="12">
        <f t="shared" si="15"/>
        <v>0.62075471698113205</v>
      </c>
      <c r="J107">
        <f t="shared" si="9"/>
        <v>2</v>
      </c>
      <c r="K107" s="1">
        <f t="shared" si="10"/>
        <v>1</v>
      </c>
      <c r="L107">
        <f t="shared" si="11"/>
        <v>4</v>
      </c>
      <c r="M107" s="4">
        <f t="shared" si="12"/>
        <v>0.11132075471698109</v>
      </c>
      <c r="N107" s="3">
        <f t="shared" si="16"/>
        <v>0.84905660377358494</v>
      </c>
      <c r="O107" s="5">
        <f t="shared" si="17"/>
        <v>5</v>
      </c>
    </row>
    <row r="108" spans="1:15" x14ac:dyDescent="0.25">
      <c r="A108" t="s">
        <v>246</v>
      </c>
      <c r="B108" t="s">
        <v>220</v>
      </c>
      <c r="C108" t="s">
        <v>247</v>
      </c>
      <c r="D108">
        <v>72.099999999999994</v>
      </c>
      <c r="E108">
        <v>77.599999999999994</v>
      </c>
      <c r="F108">
        <v>80.099999999999994</v>
      </c>
      <c r="G108" s="12">
        <f t="shared" si="13"/>
        <v>0.7245283018867924</v>
      </c>
      <c r="H108" s="12">
        <f t="shared" si="14"/>
        <v>0.76037735849056609</v>
      </c>
      <c r="I108" s="12">
        <f t="shared" si="15"/>
        <v>0.88113207547169814</v>
      </c>
      <c r="J108">
        <f t="shared" si="9"/>
        <v>4</v>
      </c>
      <c r="K108" s="1">
        <f t="shared" si="10"/>
        <v>4</v>
      </c>
      <c r="L108">
        <f t="shared" si="11"/>
        <v>5</v>
      </c>
      <c r="M108" s="4">
        <f t="shared" si="12"/>
        <v>7.8301886792452868E-2</v>
      </c>
      <c r="N108" s="3">
        <f t="shared" si="16"/>
        <v>0.81509433962264155</v>
      </c>
      <c r="O108" s="5">
        <f t="shared" si="17"/>
        <v>5</v>
      </c>
    </row>
    <row r="109" spans="1:15" x14ac:dyDescent="0.25">
      <c r="A109" t="s">
        <v>252</v>
      </c>
      <c r="B109" t="s">
        <v>220</v>
      </c>
      <c r="C109" t="s">
        <v>253</v>
      </c>
      <c r="D109">
        <v>70</v>
      </c>
      <c r="E109">
        <v>67</v>
      </c>
      <c r="F109">
        <v>65.099999999999994</v>
      </c>
      <c r="G109" s="12">
        <f t="shared" si="13"/>
        <v>0.66415094339622638</v>
      </c>
      <c r="H109" s="12">
        <f t="shared" si="14"/>
        <v>0.46415094339622642</v>
      </c>
      <c r="I109" s="12">
        <f t="shared" si="15"/>
        <v>0.54339622641509433</v>
      </c>
      <c r="J109">
        <f t="shared" si="9"/>
        <v>4</v>
      </c>
      <c r="K109" s="1">
        <f t="shared" si="10"/>
        <v>3</v>
      </c>
      <c r="L109">
        <f t="shared" si="11"/>
        <v>3</v>
      </c>
      <c r="M109" s="4">
        <f t="shared" si="12"/>
        <v>-6.0377358490566024E-2</v>
      </c>
      <c r="N109" s="3">
        <f t="shared" si="16"/>
        <v>0.26415094339622641</v>
      </c>
      <c r="O109" s="5">
        <f t="shared" si="17"/>
        <v>2</v>
      </c>
    </row>
    <row r="110" spans="1:15" x14ac:dyDescent="0.25">
      <c r="A110" t="s">
        <v>228</v>
      </c>
      <c r="B110" t="s">
        <v>220</v>
      </c>
      <c r="C110" t="s">
        <v>229</v>
      </c>
      <c r="D110">
        <v>57.9</v>
      </c>
      <c r="E110">
        <v>59.9</v>
      </c>
      <c r="F110">
        <v>50.4</v>
      </c>
      <c r="G110" s="12">
        <f t="shared" si="13"/>
        <v>0.29433962264150942</v>
      </c>
      <c r="H110" s="12">
        <f t="shared" si="14"/>
        <v>0.24150943396226415</v>
      </c>
      <c r="I110" s="12">
        <f t="shared" si="15"/>
        <v>0.14716981132075471</v>
      </c>
      <c r="J110">
        <f t="shared" si="9"/>
        <v>2</v>
      </c>
      <c r="K110" s="1">
        <f t="shared" si="10"/>
        <v>2</v>
      </c>
      <c r="L110">
        <f t="shared" si="11"/>
        <v>1</v>
      </c>
      <c r="M110" s="4">
        <f t="shared" si="12"/>
        <v>-7.3584905660377356E-2</v>
      </c>
      <c r="N110" s="3">
        <f t="shared" si="16"/>
        <v>0.21886792452830189</v>
      </c>
      <c r="O110" s="5">
        <f t="shared" si="17"/>
        <v>2</v>
      </c>
    </row>
    <row r="111" spans="1:15" x14ac:dyDescent="0.25">
      <c r="A111" t="s">
        <v>230</v>
      </c>
      <c r="B111" t="s">
        <v>220</v>
      </c>
      <c r="C111" t="s">
        <v>231</v>
      </c>
      <c r="D111">
        <v>63.3</v>
      </c>
      <c r="E111">
        <v>66.3</v>
      </c>
      <c r="F111">
        <v>67.3</v>
      </c>
      <c r="G111" s="12">
        <f t="shared" si="13"/>
        <v>0.47547169811320755</v>
      </c>
      <c r="H111" s="12">
        <f t="shared" si="14"/>
        <v>0.44528301886792454</v>
      </c>
      <c r="I111" s="12">
        <f t="shared" si="15"/>
        <v>0.60377358490566035</v>
      </c>
      <c r="J111">
        <f t="shared" si="9"/>
        <v>3</v>
      </c>
      <c r="K111" s="1">
        <f t="shared" si="10"/>
        <v>3</v>
      </c>
      <c r="L111">
        <f t="shared" si="11"/>
        <v>4</v>
      </c>
      <c r="M111" s="4">
        <f t="shared" si="12"/>
        <v>6.4150943396226401E-2</v>
      </c>
      <c r="N111" s="3">
        <f t="shared" si="16"/>
        <v>0.77358490566037741</v>
      </c>
      <c r="O111" s="5">
        <f t="shared" si="17"/>
        <v>4</v>
      </c>
    </row>
    <row r="112" spans="1:15" x14ac:dyDescent="0.25">
      <c r="A112" t="s">
        <v>248</v>
      </c>
      <c r="B112" t="s">
        <v>220</v>
      </c>
      <c r="C112" t="s">
        <v>249</v>
      </c>
      <c r="D112">
        <v>68.3</v>
      </c>
      <c r="E112">
        <v>66</v>
      </c>
      <c r="F112">
        <v>56.5</v>
      </c>
      <c r="G112" s="12">
        <f t="shared" si="13"/>
        <v>0.61698113207547167</v>
      </c>
      <c r="H112" s="12">
        <f t="shared" si="14"/>
        <v>0.42830188679245285</v>
      </c>
      <c r="I112" s="12">
        <f t="shared" si="15"/>
        <v>0.25471698113207547</v>
      </c>
      <c r="J112">
        <f t="shared" si="9"/>
        <v>4</v>
      </c>
      <c r="K112" s="1">
        <f t="shared" si="10"/>
        <v>3</v>
      </c>
      <c r="L112">
        <f t="shared" si="11"/>
        <v>2</v>
      </c>
      <c r="M112" s="4">
        <f t="shared" si="12"/>
        <v>-0.1811320754716981</v>
      </c>
      <c r="N112" s="3">
        <f t="shared" si="16"/>
        <v>6.0377358490566038E-2</v>
      </c>
      <c r="O112" s="5">
        <f t="shared" si="17"/>
        <v>1</v>
      </c>
    </row>
    <row r="113" spans="1:15" x14ac:dyDescent="0.25">
      <c r="A113" t="s">
        <v>232</v>
      </c>
      <c r="B113" t="s">
        <v>220</v>
      </c>
      <c r="C113" t="s">
        <v>233</v>
      </c>
      <c r="D113">
        <v>76.599999999999994</v>
      </c>
      <c r="E113">
        <v>76.599999999999994</v>
      </c>
      <c r="F113">
        <v>80.099999999999994</v>
      </c>
      <c r="G113" s="12">
        <f t="shared" si="13"/>
        <v>0.82075471698113212</v>
      </c>
      <c r="H113" s="12">
        <f t="shared" si="14"/>
        <v>0.7245283018867924</v>
      </c>
      <c r="I113" s="12">
        <f t="shared" si="15"/>
        <v>0.88113207547169814</v>
      </c>
      <c r="J113">
        <f t="shared" si="9"/>
        <v>5</v>
      </c>
      <c r="K113" s="1">
        <f t="shared" si="10"/>
        <v>4</v>
      </c>
      <c r="L113">
        <f t="shared" si="11"/>
        <v>5</v>
      </c>
      <c r="M113" s="4">
        <f t="shared" si="12"/>
        <v>3.0188679245283012E-2</v>
      </c>
      <c r="N113" s="3">
        <f t="shared" si="16"/>
        <v>0.67169811320754713</v>
      </c>
      <c r="O113" s="5">
        <f t="shared" si="17"/>
        <v>4</v>
      </c>
    </row>
    <row r="114" spans="1:15" x14ac:dyDescent="0.25">
      <c r="A114" t="s">
        <v>234</v>
      </c>
      <c r="B114" t="s">
        <v>220</v>
      </c>
      <c r="C114" t="s">
        <v>235</v>
      </c>
      <c r="D114">
        <v>83.7</v>
      </c>
      <c r="E114">
        <v>89.2</v>
      </c>
      <c r="F114">
        <v>85.7</v>
      </c>
      <c r="G114" s="12">
        <f t="shared" si="13"/>
        <v>0.93018867924528303</v>
      </c>
      <c r="H114" s="12">
        <f t="shared" si="14"/>
        <v>0.9679245283018868</v>
      </c>
      <c r="I114" s="12">
        <f t="shared" si="15"/>
        <v>0.93773584905660379</v>
      </c>
      <c r="J114">
        <f t="shared" si="9"/>
        <v>5</v>
      </c>
      <c r="K114" s="1">
        <f t="shared" si="10"/>
        <v>5</v>
      </c>
      <c r="L114">
        <f t="shared" si="11"/>
        <v>5</v>
      </c>
      <c r="M114" s="4">
        <f t="shared" si="12"/>
        <v>3.7735849056603765E-3</v>
      </c>
      <c r="N114" s="3">
        <f t="shared" si="16"/>
        <v>0.5320754716981132</v>
      </c>
      <c r="O114" s="5">
        <f t="shared" si="17"/>
        <v>3</v>
      </c>
    </row>
    <row r="115" spans="1:15" x14ac:dyDescent="0.25">
      <c r="A115" t="s">
        <v>236</v>
      </c>
      <c r="B115" t="s">
        <v>220</v>
      </c>
      <c r="C115" t="s">
        <v>237</v>
      </c>
      <c r="D115">
        <v>61.1</v>
      </c>
      <c r="E115">
        <v>65.3</v>
      </c>
      <c r="F115">
        <v>62.5</v>
      </c>
      <c r="G115" s="12">
        <f t="shared" si="13"/>
        <v>0.37169811320754714</v>
      </c>
      <c r="H115" s="12">
        <f t="shared" si="14"/>
        <v>0.41320754716981134</v>
      </c>
      <c r="I115" s="12">
        <f t="shared" si="15"/>
        <v>0.47547169811320755</v>
      </c>
      <c r="J115">
        <f t="shared" si="9"/>
        <v>2</v>
      </c>
      <c r="K115" s="1">
        <f t="shared" si="10"/>
        <v>3</v>
      </c>
      <c r="L115">
        <f t="shared" si="11"/>
        <v>3</v>
      </c>
      <c r="M115" s="4">
        <f t="shared" si="12"/>
        <v>5.1886792452830233E-2</v>
      </c>
      <c r="N115" s="3">
        <f t="shared" si="16"/>
        <v>0.72830188679245278</v>
      </c>
      <c r="O115" s="5">
        <f t="shared" si="17"/>
        <v>4</v>
      </c>
    </row>
    <row r="116" spans="1:15" x14ac:dyDescent="0.25">
      <c r="A116" t="s">
        <v>238</v>
      </c>
      <c r="B116" t="s">
        <v>220</v>
      </c>
      <c r="C116" t="s">
        <v>239</v>
      </c>
      <c r="D116">
        <v>49.3</v>
      </c>
      <c r="E116">
        <v>63.3</v>
      </c>
      <c r="F116">
        <v>54.8</v>
      </c>
      <c r="G116" s="12">
        <f t="shared" si="13"/>
        <v>0.11132075471698114</v>
      </c>
      <c r="H116" s="12">
        <f t="shared" si="14"/>
        <v>0.34150943396226413</v>
      </c>
      <c r="I116" s="12">
        <f t="shared" si="15"/>
        <v>0.21886792452830189</v>
      </c>
      <c r="J116">
        <f t="shared" si="9"/>
        <v>1</v>
      </c>
      <c r="K116" s="1">
        <f t="shared" si="10"/>
        <v>2</v>
      </c>
      <c r="L116">
        <f t="shared" si="11"/>
        <v>2</v>
      </c>
      <c r="M116" s="4">
        <f t="shared" si="12"/>
        <v>5.3773584905660393E-2</v>
      </c>
      <c r="N116" s="3">
        <f t="shared" si="16"/>
        <v>0.73584905660377353</v>
      </c>
      <c r="O116" s="5">
        <f t="shared" si="17"/>
        <v>4</v>
      </c>
    </row>
    <row r="117" spans="1:15" x14ac:dyDescent="0.25">
      <c r="A117" t="s">
        <v>240</v>
      </c>
      <c r="B117" t="s">
        <v>220</v>
      </c>
      <c r="C117" t="s">
        <v>241</v>
      </c>
      <c r="D117">
        <v>55.2</v>
      </c>
      <c r="E117">
        <v>56.2</v>
      </c>
      <c r="F117">
        <v>59.2</v>
      </c>
      <c r="G117" s="12">
        <f t="shared" si="13"/>
        <v>0.22264150943396227</v>
      </c>
      <c r="H117" s="12">
        <f t="shared" si="14"/>
        <v>0.15849056603773584</v>
      </c>
      <c r="I117" s="12">
        <f t="shared" si="15"/>
        <v>0.32075471698113206</v>
      </c>
      <c r="J117">
        <f t="shared" si="9"/>
        <v>2</v>
      </c>
      <c r="K117" s="1">
        <f t="shared" si="10"/>
        <v>1</v>
      </c>
      <c r="L117">
        <f t="shared" si="11"/>
        <v>2</v>
      </c>
      <c r="M117" s="4">
        <f t="shared" si="12"/>
        <v>4.9056603773584881E-2</v>
      </c>
      <c r="N117" s="3">
        <f t="shared" si="16"/>
        <v>0.71698113207547165</v>
      </c>
      <c r="O117" s="5">
        <f t="shared" si="17"/>
        <v>4</v>
      </c>
    </row>
    <row r="118" spans="1:15" x14ac:dyDescent="0.25">
      <c r="A118" t="s">
        <v>254</v>
      </c>
      <c r="B118" t="s">
        <v>220</v>
      </c>
      <c r="C118" t="s">
        <v>255</v>
      </c>
      <c r="D118">
        <v>58.2</v>
      </c>
      <c r="E118">
        <v>77.8</v>
      </c>
      <c r="F118">
        <v>69.7</v>
      </c>
      <c r="G118" s="12">
        <f t="shared" si="13"/>
        <v>0.30188679245283018</v>
      </c>
      <c r="H118" s="12">
        <f t="shared" si="14"/>
        <v>0.76981132075471703</v>
      </c>
      <c r="I118" s="12">
        <f t="shared" si="15"/>
        <v>0.68867924528301883</v>
      </c>
      <c r="J118">
        <f t="shared" si="9"/>
        <v>2</v>
      </c>
      <c r="K118" s="1">
        <f t="shared" si="10"/>
        <v>4</v>
      </c>
      <c r="L118">
        <f t="shared" si="11"/>
        <v>4</v>
      </c>
      <c r="M118" s="4">
        <f t="shared" si="12"/>
        <v>0.19339622641509435</v>
      </c>
      <c r="N118" s="3">
        <f t="shared" si="16"/>
        <v>0.94339622641509435</v>
      </c>
      <c r="O118" s="5">
        <f t="shared" si="17"/>
        <v>5</v>
      </c>
    </row>
    <row r="119" spans="1:15" x14ac:dyDescent="0.25">
      <c r="A119" t="s">
        <v>250</v>
      </c>
      <c r="B119" t="s">
        <v>220</v>
      </c>
      <c r="C119" t="s">
        <v>251</v>
      </c>
      <c r="D119">
        <v>31.4</v>
      </c>
      <c r="E119">
        <v>41.4</v>
      </c>
      <c r="F119">
        <v>42.4</v>
      </c>
      <c r="G119" s="12">
        <f t="shared" si="13"/>
        <v>7.5471698113207548E-3</v>
      </c>
      <c r="H119" s="12">
        <f t="shared" si="14"/>
        <v>1.8867924528301886E-2</v>
      </c>
      <c r="I119" s="12">
        <f t="shared" si="15"/>
        <v>6.7924528301886791E-2</v>
      </c>
      <c r="J119">
        <f t="shared" si="9"/>
        <v>1</v>
      </c>
      <c r="K119" s="1">
        <f t="shared" si="10"/>
        <v>1</v>
      </c>
      <c r="L119">
        <f t="shared" si="11"/>
        <v>1</v>
      </c>
      <c r="M119" s="4">
        <f t="shared" si="12"/>
        <v>3.0188679245283019E-2</v>
      </c>
      <c r="N119" s="3">
        <f t="shared" si="16"/>
        <v>0.67547169811320751</v>
      </c>
      <c r="O119" s="5">
        <f t="shared" si="17"/>
        <v>4</v>
      </c>
    </row>
    <row r="120" spans="1:15" x14ac:dyDescent="0.25">
      <c r="A120" t="s">
        <v>242</v>
      </c>
      <c r="B120" t="s">
        <v>220</v>
      </c>
      <c r="C120" t="s">
        <v>243</v>
      </c>
      <c r="D120">
        <v>57.7</v>
      </c>
      <c r="E120">
        <v>62.7</v>
      </c>
      <c r="F120">
        <v>43.7</v>
      </c>
      <c r="G120" s="12">
        <f t="shared" si="13"/>
        <v>0.27924528301886792</v>
      </c>
      <c r="H120" s="12">
        <f t="shared" si="14"/>
        <v>0.31698113207547168</v>
      </c>
      <c r="I120" s="12">
        <f t="shared" si="15"/>
        <v>8.6792452830188674E-2</v>
      </c>
      <c r="J120">
        <f t="shared" si="9"/>
        <v>2</v>
      </c>
      <c r="K120" s="1">
        <f t="shared" si="10"/>
        <v>2</v>
      </c>
      <c r="L120">
        <f t="shared" si="11"/>
        <v>1</v>
      </c>
      <c r="M120" s="4">
        <f t="shared" si="12"/>
        <v>-9.6226415094339629E-2</v>
      </c>
      <c r="N120" s="3">
        <f t="shared" si="16"/>
        <v>0.16981132075471697</v>
      </c>
      <c r="O120" s="5">
        <f t="shared" si="17"/>
        <v>1</v>
      </c>
    </row>
    <row r="121" spans="1:15" x14ac:dyDescent="0.25">
      <c r="A121" t="s">
        <v>244</v>
      </c>
      <c r="B121" t="s">
        <v>220</v>
      </c>
      <c r="C121" t="s">
        <v>245</v>
      </c>
      <c r="D121">
        <v>69.099999999999994</v>
      </c>
      <c r="E121">
        <v>89.7</v>
      </c>
      <c r="F121">
        <v>80.7</v>
      </c>
      <c r="G121" s="12">
        <f t="shared" si="13"/>
        <v>0.64150943396226412</v>
      </c>
      <c r="H121" s="12">
        <f t="shared" si="14"/>
        <v>0.97547169811320755</v>
      </c>
      <c r="I121" s="12">
        <f t="shared" si="15"/>
        <v>0.89622641509433965</v>
      </c>
      <c r="J121">
        <f t="shared" si="9"/>
        <v>4</v>
      </c>
      <c r="K121" s="1">
        <f t="shared" si="10"/>
        <v>5</v>
      </c>
      <c r="L121">
        <f t="shared" si="11"/>
        <v>5</v>
      </c>
      <c r="M121" s="4">
        <f t="shared" si="12"/>
        <v>0.12735849056603782</v>
      </c>
      <c r="N121" s="3">
        <f t="shared" si="16"/>
        <v>0.8867924528301887</v>
      </c>
      <c r="O121" s="5">
        <f t="shared" si="17"/>
        <v>5</v>
      </c>
    </row>
    <row r="122" spans="1:15" x14ac:dyDescent="0.25">
      <c r="A122" t="s">
        <v>256</v>
      </c>
      <c r="B122" t="s">
        <v>257</v>
      </c>
      <c r="C122" t="s">
        <v>258</v>
      </c>
      <c r="D122">
        <v>74.7</v>
      </c>
      <c r="E122">
        <v>75</v>
      </c>
      <c r="F122">
        <v>67</v>
      </c>
      <c r="G122" s="12">
        <f t="shared" si="13"/>
        <v>0.79245283018867929</v>
      </c>
      <c r="H122" s="12">
        <f t="shared" si="14"/>
        <v>0.6924528301886792</v>
      </c>
      <c r="I122" s="12">
        <f t="shared" si="15"/>
        <v>0.59811320754716979</v>
      </c>
      <c r="J122">
        <f t="shared" si="9"/>
        <v>4</v>
      </c>
      <c r="K122" s="1">
        <f t="shared" si="10"/>
        <v>4</v>
      </c>
      <c r="L122">
        <f t="shared" si="11"/>
        <v>3</v>
      </c>
      <c r="M122" s="4">
        <f t="shared" si="12"/>
        <v>-9.7169811320754751E-2</v>
      </c>
      <c r="N122" s="3">
        <f t="shared" si="16"/>
        <v>0.16603773584905659</v>
      </c>
      <c r="O122" s="5">
        <f t="shared" si="17"/>
        <v>1</v>
      </c>
    </row>
    <row r="123" spans="1:15" x14ac:dyDescent="0.25">
      <c r="A123" t="s">
        <v>259</v>
      </c>
      <c r="B123" t="s">
        <v>257</v>
      </c>
      <c r="C123" t="s">
        <v>260</v>
      </c>
      <c r="D123" s="14">
        <v>45099</v>
      </c>
      <c r="E123">
        <v>39.5</v>
      </c>
      <c r="F123">
        <v>37.5</v>
      </c>
      <c r="G123" s="12">
        <f t="shared" si="13"/>
        <v>0.99622641509433962</v>
      </c>
      <c r="H123" s="12">
        <f t="shared" si="14"/>
        <v>1.509433962264151E-2</v>
      </c>
      <c r="I123" s="12">
        <f t="shared" si="15"/>
        <v>2.8301886792452831E-2</v>
      </c>
      <c r="J123">
        <f t="shared" si="9"/>
        <v>5</v>
      </c>
      <c r="K123" s="1">
        <f t="shared" si="10"/>
        <v>1</v>
      </c>
      <c r="L123">
        <f t="shared" si="11"/>
        <v>1</v>
      </c>
      <c r="M123" s="4">
        <f t="shared" si="12"/>
        <v>-0.4839622641509434</v>
      </c>
      <c r="N123" s="3">
        <f t="shared" si="16"/>
        <v>7.5471698113207548E-3</v>
      </c>
      <c r="O123" s="5">
        <f t="shared" si="17"/>
        <v>1</v>
      </c>
    </row>
    <row r="124" spans="1:15" x14ac:dyDescent="0.25">
      <c r="A124" t="s">
        <v>261</v>
      </c>
      <c r="B124" t="s">
        <v>257</v>
      </c>
      <c r="C124" t="s">
        <v>262</v>
      </c>
      <c r="D124">
        <v>54.9</v>
      </c>
      <c r="E124">
        <v>55.1</v>
      </c>
      <c r="F124">
        <v>56.1</v>
      </c>
      <c r="G124" s="12">
        <f t="shared" si="13"/>
        <v>0.21886792452830189</v>
      </c>
      <c r="H124" s="12">
        <f t="shared" si="14"/>
        <v>0.13584905660377358</v>
      </c>
      <c r="I124" s="12">
        <f t="shared" si="15"/>
        <v>0.23584905660377359</v>
      </c>
      <c r="J124">
        <f t="shared" si="9"/>
        <v>2</v>
      </c>
      <c r="K124" s="1">
        <f t="shared" si="10"/>
        <v>1</v>
      </c>
      <c r="L124">
        <f t="shared" si="11"/>
        <v>2</v>
      </c>
      <c r="M124" s="4">
        <f t="shared" si="12"/>
        <v>8.4905660377358472E-3</v>
      </c>
      <c r="N124" s="3">
        <f t="shared" si="16"/>
        <v>0.5641509433962264</v>
      </c>
      <c r="O124" s="5">
        <f t="shared" si="17"/>
        <v>3</v>
      </c>
    </row>
    <row r="125" spans="1:15" x14ac:dyDescent="0.25">
      <c r="A125" t="s">
        <v>263</v>
      </c>
      <c r="B125" t="s">
        <v>257</v>
      </c>
      <c r="C125" t="s">
        <v>264</v>
      </c>
      <c r="D125">
        <v>65</v>
      </c>
      <c r="E125">
        <v>59.8</v>
      </c>
      <c r="F125">
        <v>53</v>
      </c>
      <c r="G125" s="12">
        <f t="shared" si="13"/>
        <v>0.54339622641509433</v>
      </c>
      <c r="H125" s="12">
        <f t="shared" si="14"/>
        <v>0.2339622641509434</v>
      </c>
      <c r="I125" s="12">
        <f t="shared" si="15"/>
        <v>0.19622641509433963</v>
      </c>
      <c r="J125">
        <f t="shared" si="9"/>
        <v>3</v>
      </c>
      <c r="K125" s="1">
        <f t="shared" si="10"/>
        <v>2</v>
      </c>
      <c r="L125">
        <f t="shared" si="11"/>
        <v>1</v>
      </c>
      <c r="M125" s="4">
        <f t="shared" si="12"/>
        <v>-0.17358490566037735</v>
      </c>
      <c r="N125" s="3">
        <f t="shared" si="16"/>
        <v>7.3584905660377356E-2</v>
      </c>
      <c r="O125" s="5">
        <f t="shared" si="17"/>
        <v>1</v>
      </c>
    </row>
    <row r="126" spans="1:15" x14ac:dyDescent="0.25">
      <c r="A126" t="s">
        <v>265</v>
      </c>
      <c r="B126" t="s">
        <v>257</v>
      </c>
      <c r="C126" t="s">
        <v>266</v>
      </c>
      <c r="D126">
        <v>49</v>
      </c>
      <c r="E126">
        <v>56.8</v>
      </c>
      <c r="F126">
        <v>43.5</v>
      </c>
      <c r="G126" s="12">
        <f t="shared" si="13"/>
        <v>0.1</v>
      </c>
      <c r="H126" s="12">
        <f t="shared" si="14"/>
        <v>0.16981132075471697</v>
      </c>
      <c r="I126" s="12">
        <f t="shared" si="15"/>
        <v>8.3018867924528297E-2</v>
      </c>
      <c r="J126">
        <f t="shared" si="9"/>
        <v>1</v>
      </c>
      <c r="K126" s="1">
        <f t="shared" si="10"/>
        <v>1</v>
      </c>
      <c r="L126">
        <f t="shared" si="11"/>
        <v>1</v>
      </c>
      <c r="M126" s="4">
        <f t="shared" si="12"/>
        <v>-8.490566037735861E-3</v>
      </c>
      <c r="N126" s="3">
        <f t="shared" si="16"/>
        <v>0.4679245283018868</v>
      </c>
      <c r="O126" s="5">
        <f t="shared" si="17"/>
        <v>3</v>
      </c>
    </row>
    <row r="127" spans="1:15" x14ac:dyDescent="0.25">
      <c r="A127" t="s">
        <v>267</v>
      </c>
      <c r="B127" t="s">
        <v>257</v>
      </c>
      <c r="C127" t="s">
        <v>268</v>
      </c>
      <c r="D127">
        <v>53.5</v>
      </c>
      <c r="E127">
        <v>59.8</v>
      </c>
      <c r="F127">
        <v>66.3</v>
      </c>
      <c r="G127" s="12">
        <f t="shared" si="13"/>
        <v>0.18867924528301888</v>
      </c>
      <c r="H127" s="12">
        <f t="shared" si="14"/>
        <v>0.2339622641509434</v>
      </c>
      <c r="I127" s="12">
        <f t="shared" si="15"/>
        <v>0.57169811320754715</v>
      </c>
      <c r="J127">
        <f t="shared" si="9"/>
        <v>1</v>
      </c>
      <c r="K127" s="1">
        <f t="shared" si="10"/>
        <v>2</v>
      </c>
      <c r="L127">
        <f t="shared" si="11"/>
        <v>3</v>
      </c>
      <c r="M127" s="4">
        <f t="shared" si="12"/>
        <v>0.19150943396226414</v>
      </c>
      <c r="N127" s="3">
        <f t="shared" si="16"/>
        <v>0.9358490566037736</v>
      </c>
      <c r="O127" s="5">
        <f t="shared" si="17"/>
        <v>5</v>
      </c>
    </row>
    <row r="128" spans="1:15" x14ac:dyDescent="0.25">
      <c r="A128" t="s">
        <v>269</v>
      </c>
      <c r="B128" t="s">
        <v>270</v>
      </c>
      <c r="C128" t="s">
        <v>271</v>
      </c>
      <c r="D128">
        <v>58.5</v>
      </c>
      <c r="E128">
        <v>61</v>
      </c>
      <c r="F128">
        <v>61.7</v>
      </c>
      <c r="G128" s="12">
        <f t="shared" si="13"/>
        <v>0.31132075471698112</v>
      </c>
      <c r="H128" s="12">
        <f t="shared" si="14"/>
        <v>0.26792452830188679</v>
      </c>
      <c r="I128" s="12">
        <f t="shared" si="15"/>
        <v>0.43207547169811322</v>
      </c>
      <c r="J128">
        <f t="shared" si="9"/>
        <v>2</v>
      </c>
      <c r="K128" s="1">
        <f t="shared" si="10"/>
        <v>2</v>
      </c>
      <c r="L128">
        <f t="shared" si="11"/>
        <v>3</v>
      </c>
      <c r="M128" s="4">
        <f t="shared" si="12"/>
        <v>6.0377358490566052E-2</v>
      </c>
      <c r="N128" s="3">
        <f t="shared" si="16"/>
        <v>0.75471698113207553</v>
      </c>
      <c r="O128" s="5">
        <f t="shared" si="17"/>
        <v>4</v>
      </c>
    </row>
    <row r="129" spans="1:15" x14ac:dyDescent="0.25">
      <c r="A129" t="s">
        <v>272</v>
      </c>
      <c r="B129" t="s">
        <v>270</v>
      </c>
      <c r="C129" t="s">
        <v>273</v>
      </c>
      <c r="D129">
        <v>49.8</v>
      </c>
      <c r="E129">
        <v>60.5</v>
      </c>
      <c r="F129">
        <v>46.3</v>
      </c>
      <c r="G129" s="12">
        <f t="shared" si="13"/>
        <v>0.12264150943396226</v>
      </c>
      <c r="H129" s="12">
        <f t="shared" si="14"/>
        <v>0.26226415094339622</v>
      </c>
      <c r="I129" s="12">
        <f t="shared" si="15"/>
        <v>0.10943396226415095</v>
      </c>
      <c r="J129">
        <f t="shared" si="9"/>
        <v>1</v>
      </c>
      <c r="K129" s="1">
        <f t="shared" si="10"/>
        <v>2</v>
      </c>
      <c r="L129">
        <f t="shared" si="11"/>
        <v>1</v>
      </c>
      <c r="M129" s="4">
        <f t="shared" si="12"/>
        <v>-6.6037735849056589E-3</v>
      </c>
      <c r="N129" s="3">
        <f t="shared" si="16"/>
        <v>0.47735849056603774</v>
      </c>
      <c r="O129" s="5">
        <f t="shared" si="17"/>
        <v>3</v>
      </c>
    </row>
    <row r="130" spans="1:15" x14ac:dyDescent="0.25">
      <c r="A130" t="s">
        <v>274</v>
      </c>
      <c r="B130" t="s">
        <v>270</v>
      </c>
      <c r="C130" t="s">
        <v>275</v>
      </c>
      <c r="D130">
        <v>84.3</v>
      </c>
      <c r="E130">
        <v>83.8</v>
      </c>
      <c r="F130">
        <v>73</v>
      </c>
      <c r="G130" s="12">
        <f t="shared" si="13"/>
        <v>0.94339622641509435</v>
      </c>
      <c r="H130" s="12">
        <f t="shared" si="14"/>
        <v>0.91320754716981134</v>
      </c>
      <c r="I130" s="12">
        <f t="shared" si="15"/>
        <v>0.77358490566037741</v>
      </c>
      <c r="J130">
        <f t="shared" ref="J130:J193" si="18">FLOOR((G130+0.1999999999)/0.2,1)</f>
        <v>5</v>
      </c>
      <c r="K130" s="1">
        <f t="shared" ref="K130:K193" si="19">FLOOR((H130+0.1999999999)/0.2,1)</f>
        <v>5</v>
      </c>
      <c r="L130">
        <f t="shared" ref="L130:L193" si="20">FLOOR((I130+0.1999999999)/0.2,1)</f>
        <v>4</v>
      </c>
      <c r="M130" s="4">
        <f t="shared" ref="M130:M193" si="21">(H130-G130+I130-H130)/2</f>
        <v>-8.4905660377358472E-2</v>
      </c>
      <c r="N130" s="3">
        <f t="shared" si="16"/>
        <v>0.2</v>
      </c>
      <c r="O130" s="5">
        <f t="shared" si="17"/>
        <v>1</v>
      </c>
    </row>
    <row r="131" spans="1:15" x14ac:dyDescent="0.25">
      <c r="A131" t="s">
        <v>276</v>
      </c>
      <c r="B131" t="s">
        <v>270</v>
      </c>
      <c r="C131" t="s">
        <v>277</v>
      </c>
      <c r="D131">
        <v>46.8</v>
      </c>
      <c r="E131">
        <v>62.3</v>
      </c>
      <c r="F131">
        <v>75.3</v>
      </c>
      <c r="G131" s="12">
        <f t="shared" ref="G131:G194" si="22">_xlfn.RANK.AVG(D131,D$2:D$266,1)/COUNT(D$2:D$266)</f>
        <v>6.981132075471698E-2</v>
      </c>
      <c r="H131" s="12">
        <f t="shared" ref="H131:H194" si="23">_xlfn.RANK.AVG(E131,E$2:E$266,1)/COUNT(E$2:E$266)</f>
        <v>0.29433962264150942</v>
      </c>
      <c r="I131" s="12">
        <f t="shared" ref="I131:I194" si="24">_xlfn.RANK.AVG(F131,F$2:F$266,1)/COUNT(F$2:F$266)</f>
        <v>0.81886792452830193</v>
      </c>
      <c r="J131">
        <f t="shared" si="18"/>
        <v>1</v>
      </c>
      <c r="K131" s="1">
        <f t="shared" si="19"/>
        <v>2</v>
      </c>
      <c r="L131">
        <f t="shared" si="20"/>
        <v>5</v>
      </c>
      <c r="M131" s="4">
        <f t="shared" si="21"/>
        <v>0.37452830188679254</v>
      </c>
      <c r="N131" s="3">
        <f t="shared" ref="N131:N194" si="25">_xlfn.RANK.AVG(M131,M$2:M$266,1)/COUNT(M$2:M$266)</f>
        <v>0.99245283018867925</v>
      </c>
      <c r="O131" s="5">
        <f t="shared" ref="O131:O194" si="26">FLOOR((N131+0.1999999999)/0.2,1)</f>
        <v>5</v>
      </c>
    </row>
    <row r="132" spans="1:15" x14ac:dyDescent="0.25">
      <c r="A132" t="s">
        <v>282</v>
      </c>
      <c r="B132" t="s">
        <v>270</v>
      </c>
      <c r="C132" t="s">
        <v>283</v>
      </c>
      <c r="D132">
        <v>60.3</v>
      </c>
      <c r="E132">
        <v>59.6</v>
      </c>
      <c r="F132">
        <v>62.6</v>
      </c>
      <c r="G132" s="12">
        <f t="shared" si="22"/>
        <v>0.35849056603773582</v>
      </c>
      <c r="H132" s="12">
        <f t="shared" si="23"/>
        <v>0.22641509433962265</v>
      </c>
      <c r="I132" s="12">
        <f t="shared" si="24"/>
        <v>0.48867924528301887</v>
      </c>
      <c r="J132">
        <f t="shared" si="18"/>
        <v>2</v>
      </c>
      <c r="K132" s="1">
        <f t="shared" si="19"/>
        <v>2</v>
      </c>
      <c r="L132">
        <f t="shared" si="20"/>
        <v>3</v>
      </c>
      <c r="M132" s="4">
        <f t="shared" si="21"/>
        <v>6.5094339622641523E-2</v>
      </c>
      <c r="N132" s="3">
        <f t="shared" si="25"/>
        <v>0.77735849056603779</v>
      </c>
      <c r="O132" s="5">
        <f t="shared" si="26"/>
        <v>4</v>
      </c>
    </row>
    <row r="133" spans="1:15" x14ac:dyDescent="0.25">
      <c r="A133" t="s">
        <v>290</v>
      </c>
      <c r="B133" t="s">
        <v>270</v>
      </c>
      <c r="C133" t="s">
        <v>291</v>
      </c>
      <c r="D133">
        <v>73.599999999999994</v>
      </c>
      <c r="E133">
        <v>82.5</v>
      </c>
      <c r="F133">
        <v>71.2</v>
      </c>
      <c r="G133" s="12">
        <f t="shared" si="22"/>
        <v>0.76415094339622647</v>
      </c>
      <c r="H133" s="12">
        <f t="shared" si="23"/>
        <v>0.8867924528301887</v>
      </c>
      <c r="I133" s="12">
        <f t="shared" si="24"/>
        <v>0.73207547169811316</v>
      </c>
      <c r="J133">
        <f t="shared" si="18"/>
        <v>4</v>
      </c>
      <c r="K133" s="1">
        <f t="shared" si="19"/>
        <v>5</v>
      </c>
      <c r="L133">
        <f t="shared" si="20"/>
        <v>4</v>
      </c>
      <c r="M133" s="4">
        <f t="shared" si="21"/>
        <v>-1.6037735849056656E-2</v>
      </c>
      <c r="N133" s="3">
        <f t="shared" si="25"/>
        <v>0.43018867924528303</v>
      </c>
      <c r="O133" s="5">
        <f t="shared" si="26"/>
        <v>3</v>
      </c>
    </row>
    <row r="134" spans="1:15" x14ac:dyDescent="0.25">
      <c r="A134" t="s">
        <v>278</v>
      </c>
      <c r="B134" t="s">
        <v>270</v>
      </c>
      <c r="C134" t="s">
        <v>279</v>
      </c>
      <c r="D134">
        <v>42.3</v>
      </c>
      <c r="E134">
        <v>42.1</v>
      </c>
      <c r="F134" s="13">
        <v>45105</v>
      </c>
      <c r="G134" s="12">
        <f t="shared" si="22"/>
        <v>3.0188679245283019E-2</v>
      </c>
      <c r="H134" s="12">
        <f t="shared" si="23"/>
        <v>2.8301886792452831E-2</v>
      </c>
      <c r="I134" s="12">
        <f t="shared" si="24"/>
        <v>1</v>
      </c>
      <c r="J134">
        <f t="shared" si="18"/>
        <v>1</v>
      </c>
      <c r="K134" s="1">
        <f t="shared" si="19"/>
        <v>1</v>
      </c>
      <c r="L134">
        <f t="shared" si="20"/>
        <v>5</v>
      </c>
      <c r="M134" s="4">
        <f t="shared" si="21"/>
        <v>0.48490566037735849</v>
      </c>
      <c r="N134" s="3">
        <f t="shared" si="25"/>
        <v>1</v>
      </c>
      <c r="O134" s="5">
        <f t="shared" si="26"/>
        <v>5</v>
      </c>
    </row>
    <row r="135" spans="1:15" x14ac:dyDescent="0.25">
      <c r="A135" t="s">
        <v>280</v>
      </c>
      <c r="B135" t="s">
        <v>270</v>
      </c>
      <c r="C135" t="s">
        <v>281</v>
      </c>
      <c r="D135">
        <v>58.5</v>
      </c>
      <c r="E135">
        <v>70.7</v>
      </c>
      <c r="F135">
        <v>69.7</v>
      </c>
      <c r="G135" s="12">
        <f t="shared" si="22"/>
        <v>0.31132075471698112</v>
      </c>
      <c r="H135" s="12">
        <f t="shared" si="23"/>
        <v>0.55094339622641508</v>
      </c>
      <c r="I135" s="12">
        <f t="shared" si="24"/>
        <v>0.68867924528301883</v>
      </c>
      <c r="J135">
        <f t="shared" si="18"/>
        <v>2</v>
      </c>
      <c r="K135" s="1">
        <f t="shared" si="19"/>
        <v>3</v>
      </c>
      <c r="L135">
        <f t="shared" si="20"/>
        <v>4</v>
      </c>
      <c r="M135" s="4">
        <f t="shared" si="21"/>
        <v>0.18867924528301888</v>
      </c>
      <c r="N135" s="3">
        <f t="shared" si="25"/>
        <v>0.93207547169811322</v>
      </c>
      <c r="O135" s="5">
        <f t="shared" si="26"/>
        <v>5</v>
      </c>
    </row>
    <row r="136" spans="1:15" x14ac:dyDescent="0.25">
      <c r="A136" t="s">
        <v>284</v>
      </c>
      <c r="B136" t="s">
        <v>270</v>
      </c>
      <c r="C136" t="s">
        <v>285</v>
      </c>
      <c r="D136">
        <v>78.3</v>
      </c>
      <c r="E136">
        <v>73.8</v>
      </c>
      <c r="F136">
        <v>75.099999999999994</v>
      </c>
      <c r="G136" s="12">
        <f t="shared" si="22"/>
        <v>0.8547169811320755</v>
      </c>
      <c r="H136" s="12">
        <f t="shared" si="23"/>
        <v>0.660377358490566</v>
      </c>
      <c r="I136" s="12">
        <f t="shared" si="24"/>
        <v>0.81132075471698117</v>
      </c>
      <c r="J136">
        <f t="shared" si="18"/>
        <v>5</v>
      </c>
      <c r="K136" s="1">
        <f t="shared" si="19"/>
        <v>4</v>
      </c>
      <c r="L136">
        <f t="shared" si="20"/>
        <v>5</v>
      </c>
      <c r="M136" s="4">
        <f t="shared" si="21"/>
        <v>-2.1698113207547165E-2</v>
      </c>
      <c r="N136" s="3">
        <f t="shared" si="25"/>
        <v>0.40754716981132078</v>
      </c>
      <c r="O136" s="5">
        <f t="shared" si="26"/>
        <v>3</v>
      </c>
    </row>
    <row r="137" spans="1:15" x14ac:dyDescent="0.25">
      <c r="A137" t="s">
        <v>286</v>
      </c>
      <c r="B137" t="s">
        <v>270</v>
      </c>
      <c r="C137" t="s">
        <v>287</v>
      </c>
      <c r="D137">
        <v>78</v>
      </c>
      <c r="E137">
        <v>78</v>
      </c>
      <c r="F137">
        <v>75.8</v>
      </c>
      <c r="G137" s="12">
        <f t="shared" si="22"/>
        <v>0.84339622641509437</v>
      </c>
      <c r="H137" s="12">
        <f t="shared" si="23"/>
        <v>0.77735849056603779</v>
      </c>
      <c r="I137" s="12">
        <f t="shared" si="24"/>
        <v>0.8226415094339623</v>
      </c>
      <c r="J137">
        <f t="shared" si="18"/>
        <v>5</v>
      </c>
      <c r="K137" s="1">
        <f t="shared" si="19"/>
        <v>4</v>
      </c>
      <c r="L137">
        <f t="shared" si="20"/>
        <v>5</v>
      </c>
      <c r="M137" s="4">
        <f t="shared" si="21"/>
        <v>-1.0377358490566035E-2</v>
      </c>
      <c r="N137" s="3">
        <f t="shared" si="25"/>
        <v>0.45094339622641511</v>
      </c>
      <c r="O137" s="5">
        <f t="shared" si="26"/>
        <v>3</v>
      </c>
    </row>
    <row r="138" spans="1:15" x14ac:dyDescent="0.25">
      <c r="A138" t="s">
        <v>288</v>
      </c>
      <c r="B138" t="s">
        <v>270</v>
      </c>
      <c r="C138" t="s">
        <v>289</v>
      </c>
      <c r="D138">
        <v>81.2</v>
      </c>
      <c r="E138">
        <v>82.7</v>
      </c>
      <c r="F138">
        <v>80</v>
      </c>
      <c r="G138" s="12">
        <f t="shared" si="22"/>
        <v>0.9</v>
      </c>
      <c r="H138" s="12">
        <f t="shared" si="23"/>
        <v>0.89056603773584908</v>
      </c>
      <c r="I138" s="12">
        <f t="shared" si="24"/>
        <v>0.87547169811320757</v>
      </c>
      <c r="J138">
        <f t="shared" si="18"/>
        <v>5</v>
      </c>
      <c r="K138" s="1">
        <f t="shared" si="19"/>
        <v>5</v>
      </c>
      <c r="L138">
        <f t="shared" si="20"/>
        <v>5</v>
      </c>
      <c r="M138" s="4">
        <f t="shared" si="21"/>
        <v>-1.2264150943396224E-2</v>
      </c>
      <c r="N138" s="3">
        <f t="shared" si="25"/>
        <v>0.44339622641509435</v>
      </c>
      <c r="O138" s="5">
        <f t="shared" si="26"/>
        <v>3</v>
      </c>
    </row>
    <row r="139" spans="1:15" x14ac:dyDescent="0.25">
      <c r="A139" t="s">
        <v>292</v>
      </c>
      <c r="B139" t="s">
        <v>293</v>
      </c>
      <c r="C139" t="s">
        <v>294</v>
      </c>
      <c r="D139">
        <v>66.900000000000006</v>
      </c>
      <c r="E139">
        <v>76.5</v>
      </c>
      <c r="F139">
        <v>62</v>
      </c>
      <c r="G139" s="12">
        <f t="shared" si="22"/>
        <v>0.59056603773584904</v>
      </c>
      <c r="H139" s="12">
        <f t="shared" si="23"/>
        <v>0.71886792452830184</v>
      </c>
      <c r="I139" s="12">
        <f t="shared" si="24"/>
        <v>0.46037735849056605</v>
      </c>
      <c r="J139">
        <f t="shared" si="18"/>
        <v>3</v>
      </c>
      <c r="K139" s="1">
        <f t="shared" si="19"/>
        <v>4</v>
      </c>
      <c r="L139">
        <f t="shared" si="20"/>
        <v>3</v>
      </c>
      <c r="M139" s="4">
        <f t="shared" si="21"/>
        <v>-6.5094339622641495E-2</v>
      </c>
      <c r="N139" s="3">
        <f t="shared" si="25"/>
        <v>0.24528301886792453</v>
      </c>
      <c r="O139" s="5">
        <f t="shared" si="26"/>
        <v>2</v>
      </c>
    </row>
    <row r="140" spans="1:15" x14ac:dyDescent="0.25">
      <c r="A140" t="s">
        <v>295</v>
      </c>
      <c r="B140" t="s">
        <v>293</v>
      </c>
      <c r="C140" t="s">
        <v>296</v>
      </c>
      <c r="D140">
        <v>61.1</v>
      </c>
      <c r="E140">
        <v>64.599999999999994</v>
      </c>
      <c r="F140">
        <v>53.1</v>
      </c>
      <c r="G140" s="12">
        <f t="shared" si="22"/>
        <v>0.37169811320754714</v>
      </c>
      <c r="H140" s="12">
        <f t="shared" si="23"/>
        <v>0.38301886792452833</v>
      </c>
      <c r="I140" s="12">
        <f t="shared" si="24"/>
        <v>0.2</v>
      </c>
      <c r="J140">
        <f t="shared" si="18"/>
        <v>2</v>
      </c>
      <c r="K140" s="1">
        <f t="shared" si="19"/>
        <v>2</v>
      </c>
      <c r="L140">
        <f t="shared" si="20"/>
        <v>1</v>
      </c>
      <c r="M140" s="4">
        <f t="shared" si="21"/>
        <v>-8.5849056603773566E-2</v>
      </c>
      <c r="N140" s="3">
        <f t="shared" si="25"/>
        <v>0.19056603773584907</v>
      </c>
      <c r="O140" s="5">
        <f t="shared" si="26"/>
        <v>1</v>
      </c>
    </row>
    <row r="141" spans="1:15" x14ac:dyDescent="0.25">
      <c r="A141" t="s">
        <v>297</v>
      </c>
      <c r="B141" t="s">
        <v>293</v>
      </c>
      <c r="C141" t="s">
        <v>298</v>
      </c>
      <c r="D141">
        <v>69.2</v>
      </c>
      <c r="E141">
        <v>68.8</v>
      </c>
      <c r="F141">
        <v>69.599999999999994</v>
      </c>
      <c r="G141" s="12">
        <f t="shared" si="22"/>
        <v>0.6452830188679245</v>
      </c>
      <c r="H141" s="12">
        <f t="shared" si="23"/>
        <v>0.50188679245283019</v>
      </c>
      <c r="I141" s="12">
        <f t="shared" si="24"/>
        <v>0.68301886792452826</v>
      </c>
      <c r="J141">
        <f t="shared" si="18"/>
        <v>4</v>
      </c>
      <c r="K141" s="1">
        <f t="shared" si="19"/>
        <v>3</v>
      </c>
      <c r="L141">
        <f t="shared" si="20"/>
        <v>4</v>
      </c>
      <c r="M141" s="4">
        <f t="shared" si="21"/>
        <v>1.8867924528301883E-2</v>
      </c>
      <c r="N141" s="3">
        <f t="shared" si="25"/>
        <v>0.6132075471698113</v>
      </c>
      <c r="O141" s="5">
        <f t="shared" si="26"/>
        <v>4</v>
      </c>
    </row>
    <row r="142" spans="1:15" x14ac:dyDescent="0.25">
      <c r="A142" t="s">
        <v>299</v>
      </c>
      <c r="B142" t="s">
        <v>293</v>
      </c>
      <c r="C142" t="s">
        <v>300</v>
      </c>
      <c r="D142">
        <v>65.3</v>
      </c>
      <c r="E142">
        <v>48.3</v>
      </c>
      <c r="F142">
        <v>59.8</v>
      </c>
      <c r="G142" s="12">
        <f t="shared" si="22"/>
        <v>0.55283018867924527</v>
      </c>
      <c r="H142" s="12">
        <f t="shared" si="23"/>
        <v>6.0377358490566038E-2</v>
      </c>
      <c r="I142" s="12">
        <f t="shared" si="24"/>
        <v>0.3471698113207547</v>
      </c>
      <c r="J142">
        <f t="shared" si="18"/>
        <v>3</v>
      </c>
      <c r="K142" s="1">
        <f t="shared" si="19"/>
        <v>1</v>
      </c>
      <c r="L142">
        <f t="shared" si="20"/>
        <v>2</v>
      </c>
      <c r="M142" s="4">
        <f t="shared" si="21"/>
        <v>-0.10283018867924529</v>
      </c>
      <c r="N142" s="3">
        <f t="shared" si="25"/>
        <v>0.13962264150943396</v>
      </c>
      <c r="O142" s="5">
        <f t="shared" si="26"/>
        <v>1</v>
      </c>
    </row>
    <row r="143" spans="1:15" x14ac:dyDescent="0.25">
      <c r="A143" t="s">
        <v>301</v>
      </c>
      <c r="B143" t="s">
        <v>293</v>
      </c>
      <c r="C143" t="s">
        <v>302</v>
      </c>
      <c r="D143">
        <v>83.5</v>
      </c>
      <c r="E143">
        <v>83</v>
      </c>
      <c r="F143">
        <v>78.3</v>
      </c>
      <c r="G143" s="12">
        <f t="shared" si="22"/>
        <v>0.92264150943396228</v>
      </c>
      <c r="H143" s="12">
        <f t="shared" si="23"/>
        <v>0.89622641509433965</v>
      </c>
      <c r="I143" s="12">
        <f t="shared" si="24"/>
        <v>0.85283018867924532</v>
      </c>
      <c r="J143">
        <f t="shared" si="18"/>
        <v>5</v>
      </c>
      <c r="K143" s="1">
        <f t="shared" si="19"/>
        <v>5</v>
      </c>
      <c r="L143">
        <f t="shared" si="20"/>
        <v>5</v>
      </c>
      <c r="M143" s="4">
        <f t="shared" si="21"/>
        <v>-3.4905660377358483E-2</v>
      </c>
      <c r="N143" s="3">
        <f t="shared" si="25"/>
        <v>0.37358490566037733</v>
      </c>
      <c r="O143" s="5">
        <f t="shared" si="26"/>
        <v>2</v>
      </c>
    </row>
    <row r="144" spans="1:15" x14ac:dyDescent="0.25">
      <c r="A144" t="s">
        <v>303</v>
      </c>
      <c r="B144" t="s">
        <v>293</v>
      </c>
      <c r="C144" t="s">
        <v>304</v>
      </c>
      <c r="D144">
        <v>70.400000000000006</v>
      </c>
      <c r="E144">
        <v>73.400000000000006</v>
      </c>
      <c r="F144">
        <v>66.8</v>
      </c>
      <c r="G144" s="12">
        <f t="shared" si="22"/>
        <v>0.67547169811320751</v>
      </c>
      <c r="H144" s="12">
        <f t="shared" si="23"/>
        <v>0.65283018867924525</v>
      </c>
      <c r="I144" s="12">
        <f t="shared" si="24"/>
        <v>0.58867924528301885</v>
      </c>
      <c r="J144">
        <f t="shared" si="18"/>
        <v>4</v>
      </c>
      <c r="K144" s="1">
        <f t="shared" si="19"/>
        <v>4</v>
      </c>
      <c r="L144">
        <f t="shared" si="20"/>
        <v>3</v>
      </c>
      <c r="M144" s="4">
        <f t="shared" si="21"/>
        <v>-4.339622641509433E-2</v>
      </c>
      <c r="N144" s="3">
        <f t="shared" si="25"/>
        <v>0.32830188679245281</v>
      </c>
      <c r="O144" s="5">
        <f t="shared" si="26"/>
        <v>2</v>
      </c>
    </row>
    <row r="145" spans="1:15" x14ac:dyDescent="0.25">
      <c r="A145" t="s">
        <v>305</v>
      </c>
      <c r="B145" t="s">
        <v>293</v>
      </c>
      <c r="C145" t="s">
        <v>306</v>
      </c>
      <c r="D145">
        <v>69.5</v>
      </c>
      <c r="E145">
        <v>79.2</v>
      </c>
      <c r="F145">
        <v>57.8</v>
      </c>
      <c r="G145" s="12">
        <f t="shared" si="22"/>
        <v>0.65660377358490563</v>
      </c>
      <c r="H145" s="12">
        <f t="shared" si="23"/>
        <v>0.8075471698113208</v>
      </c>
      <c r="I145" s="12">
        <f t="shared" si="24"/>
        <v>0.28679245283018867</v>
      </c>
      <c r="J145">
        <f t="shared" si="18"/>
        <v>4</v>
      </c>
      <c r="K145" s="1">
        <f t="shared" si="19"/>
        <v>5</v>
      </c>
      <c r="L145">
        <f t="shared" si="20"/>
        <v>2</v>
      </c>
      <c r="M145" s="4">
        <f t="shared" si="21"/>
        <v>-0.18490566037735848</v>
      </c>
      <c r="N145" s="3">
        <f t="shared" si="25"/>
        <v>5.6603773584905662E-2</v>
      </c>
      <c r="O145" s="5">
        <f t="shared" si="26"/>
        <v>1</v>
      </c>
    </row>
    <row r="146" spans="1:15" x14ac:dyDescent="0.25">
      <c r="A146" t="s">
        <v>307</v>
      </c>
      <c r="B146" t="s">
        <v>308</v>
      </c>
      <c r="C146" t="s">
        <v>309</v>
      </c>
      <c r="D146">
        <v>53</v>
      </c>
      <c r="E146">
        <v>58.8</v>
      </c>
      <c r="F146">
        <v>56.4</v>
      </c>
      <c r="G146" s="12">
        <f t="shared" si="22"/>
        <v>0.18490566037735848</v>
      </c>
      <c r="H146" s="12">
        <f t="shared" si="23"/>
        <v>0.21886792452830189</v>
      </c>
      <c r="I146" s="12">
        <f t="shared" si="24"/>
        <v>0.24905660377358491</v>
      </c>
      <c r="J146">
        <f t="shared" si="18"/>
        <v>1</v>
      </c>
      <c r="K146" s="1">
        <f t="shared" si="19"/>
        <v>2</v>
      </c>
      <c r="L146">
        <f t="shared" si="20"/>
        <v>2</v>
      </c>
      <c r="M146" s="4">
        <f t="shared" si="21"/>
        <v>3.2075471698113228E-2</v>
      </c>
      <c r="N146" s="3">
        <f t="shared" si="25"/>
        <v>0.68679245283018864</v>
      </c>
      <c r="O146" s="5">
        <f t="shared" si="26"/>
        <v>4</v>
      </c>
    </row>
    <row r="147" spans="1:15" x14ac:dyDescent="0.25">
      <c r="A147" t="s">
        <v>310</v>
      </c>
      <c r="B147" t="s">
        <v>308</v>
      </c>
      <c r="C147" t="s">
        <v>311</v>
      </c>
      <c r="D147">
        <v>52.5</v>
      </c>
      <c r="E147">
        <v>52.1</v>
      </c>
      <c r="F147">
        <v>46.8</v>
      </c>
      <c r="G147" s="12">
        <f t="shared" si="22"/>
        <v>0.17358490566037735</v>
      </c>
      <c r="H147" s="12">
        <f t="shared" si="23"/>
        <v>0.10943396226415095</v>
      </c>
      <c r="I147" s="12">
        <f t="shared" si="24"/>
        <v>0.1169811320754717</v>
      </c>
      <c r="J147">
        <f t="shared" si="18"/>
        <v>1</v>
      </c>
      <c r="K147" s="1">
        <f t="shared" si="19"/>
        <v>1</v>
      </c>
      <c r="L147">
        <f t="shared" si="20"/>
        <v>1</v>
      </c>
      <c r="M147" s="4">
        <f t="shared" si="21"/>
        <v>-2.8301886792452824E-2</v>
      </c>
      <c r="N147" s="3">
        <f t="shared" si="25"/>
        <v>0.39245283018867927</v>
      </c>
      <c r="O147" s="5">
        <f t="shared" si="26"/>
        <v>2</v>
      </c>
    </row>
    <row r="148" spans="1:15" x14ac:dyDescent="0.25">
      <c r="A148" t="s">
        <v>312</v>
      </c>
      <c r="B148" t="s">
        <v>308</v>
      </c>
      <c r="C148" t="s">
        <v>313</v>
      </c>
      <c r="D148">
        <v>40.1</v>
      </c>
      <c r="E148">
        <v>50.8</v>
      </c>
      <c r="F148">
        <v>47.1</v>
      </c>
      <c r="G148" s="12">
        <f t="shared" si="22"/>
        <v>1.8867924528301886E-2</v>
      </c>
      <c r="H148" s="12">
        <f t="shared" si="23"/>
        <v>7.7358490566037733E-2</v>
      </c>
      <c r="I148" s="12">
        <f t="shared" si="24"/>
        <v>0.12452830188679245</v>
      </c>
      <c r="J148">
        <f t="shared" si="18"/>
        <v>1</v>
      </c>
      <c r="K148" s="1">
        <f t="shared" si="19"/>
        <v>1</v>
      </c>
      <c r="L148">
        <f t="shared" si="20"/>
        <v>1</v>
      </c>
      <c r="M148" s="4">
        <f t="shared" si="21"/>
        <v>5.2830188679245292E-2</v>
      </c>
      <c r="N148" s="3">
        <f t="shared" si="25"/>
        <v>0.73207547169811316</v>
      </c>
      <c r="O148" s="5">
        <f t="shared" si="26"/>
        <v>4</v>
      </c>
    </row>
    <row r="149" spans="1:15" x14ac:dyDescent="0.25">
      <c r="A149" t="s">
        <v>314</v>
      </c>
      <c r="B149" t="s">
        <v>308</v>
      </c>
      <c r="C149" t="s">
        <v>315</v>
      </c>
      <c r="D149">
        <v>60.7</v>
      </c>
      <c r="E149">
        <v>89</v>
      </c>
      <c r="F149">
        <v>83.1</v>
      </c>
      <c r="G149" s="12">
        <f t="shared" si="22"/>
        <v>0.3622641509433962</v>
      </c>
      <c r="H149" s="12">
        <f t="shared" si="23"/>
        <v>0.96226415094339623</v>
      </c>
      <c r="I149" s="12">
        <f t="shared" si="24"/>
        <v>0.92452830188679247</v>
      </c>
      <c r="J149">
        <f t="shared" si="18"/>
        <v>2</v>
      </c>
      <c r="K149" s="1">
        <f t="shared" si="19"/>
        <v>5</v>
      </c>
      <c r="L149">
        <f t="shared" si="20"/>
        <v>5</v>
      </c>
      <c r="M149" s="4">
        <f t="shared" si="21"/>
        <v>0.28113207547169816</v>
      </c>
      <c r="N149" s="3">
        <f t="shared" si="25"/>
        <v>0.97358490566037736</v>
      </c>
      <c r="O149" s="5">
        <f t="shared" si="26"/>
        <v>5</v>
      </c>
    </row>
    <row r="150" spans="1:15" x14ac:dyDescent="0.25">
      <c r="A150" t="s">
        <v>316</v>
      </c>
      <c r="B150" t="s">
        <v>308</v>
      </c>
      <c r="C150" t="s">
        <v>317</v>
      </c>
      <c r="D150">
        <v>57.6</v>
      </c>
      <c r="E150">
        <v>56.9</v>
      </c>
      <c r="F150">
        <v>51.2</v>
      </c>
      <c r="G150" s="12">
        <f t="shared" si="22"/>
        <v>0.27169811320754716</v>
      </c>
      <c r="H150" s="12">
        <f t="shared" si="23"/>
        <v>0.17358490566037735</v>
      </c>
      <c r="I150" s="12">
        <f t="shared" si="24"/>
        <v>0.16981132075471697</v>
      </c>
      <c r="J150">
        <f t="shared" si="18"/>
        <v>2</v>
      </c>
      <c r="K150" s="1">
        <f t="shared" si="19"/>
        <v>1</v>
      </c>
      <c r="L150">
        <f t="shared" si="20"/>
        <v>1</v>
      </c>
      <c r="M150" s="4">
        <f t="shared" si="21"/>
        <v>-5.0943396226415097E-2</v>
      </c>
      <c r="N150" s="3">
        <f t="shared" si="25"/>
        <v>0.2981132075471698</v>
      </c>
      <c r="O150" s="5">
        <f t="shared" si="26"/>
        <v>2</v>
      </c>
    </row>
    <row r="151" spans="1:15" x14ac:dyDescent="0.25">
      <c r="A151" t="s">
        <v>318</v>
      </c>
      <c r="B151" t="s">
        <v>308</v>
      </c>
      <c r="C151" t="s">
        <v>319</v>
      </c>
      <c r="D151">
        <v>78.599999999999994</v>
      </c>
      <c r="E151">
        <v>80.400000000000006</v>
      </c>
      <c r="F151">
        <v>79.400000000000006</v>
      </c>
      <c r="G151" s="12">
        <f t="shared" si="22"/>
        <v>0.86415094339622645</v>
      </c>
      <c r="H151" s="12">
        <f t="shared" si="23"/>
        <v>0.83396226415094343</v>
      </c>
      <c r="I151" s="12">
        <f t="shared" si="24"/>
        <v>0.86792452830188682</v>
      </c>
      <c r="J151">
        <f t="shared" si="18"/>
        <v>5</v>
      </c>
      <c r="K151" s="1">
        <f t="shared" si="19"/>
        <v>5</v>
      </c>
      <c r="L151">
        <f t="shared" si="20"/>
        <v>5</v>
      </c>
      <c r="M151" s="4">
        <f t="shared" si="21"/>
        <v>1.8867924528301883E-3</v>
      </c>
      <c r="N151" s="3">
        <f t="shared" si="25"/>
        <v>0.52075471698113207</v>
      </c>
      <c r="O151" s="5">
        <f t="shared" si="26"/>
        <v>3</v>
      </c>
    </row>
    <row r="152" spans="1:15" x14ac:dyDescent="0.25">
      <c r="A152" t="s">
        <v>320</v>
      </c>
      <c r="B152" t="s">
        <v>308</v>
      </c>
      <c r="C152" t="s">
        <v>321</v>
      </c>
      <c r="D152">
        <v>46.9</v>
      </c>
      <c r="E152">
        <v>55.6</v>
      </c>
      <c r="F152">
        <v>41.1</v>
      </c>
      <c r="G152" s="12">
        <f t="shared" si="22"/>
        <v>7.5471698113207544E-2</v>
      </c>
      <c r="H152" s="12">
        <f t="shared" si="23"/>
        <v>0.1490566037735849</v>
      </c>
      <c r="I152" s="12">
        <f t="shared" si="24"/>
        <v>5.4716981132075473E-2</v>
      </c>
      <c r="J152">
        <f t="shared" si="18"/>
        <v>1</v>
      </c>
      <c r="K152" s="1">
        <f t="shared" si="19"/>
        <v>1</v>
      </c>
      <c r="L152">
        <f t="shared" si="20"/>
        <v>1</v>
      </c>
      <c r="M152" s="4">
        <f t="shared" si="21"/>
        <v>-1.0377358490566035E-2</v>
      </c>
      <c r="N152" s="3">
        <f t="shared" si="25"/>
        <v>0.45094339622641511</v>
      </c>
      <c r="O152" s="5">
        <f t="shared" si="26"/>
        <v>3</v>
      </c>
    </row>
    <row r="153" spans="1:15" x14ac:dyDescent="0.25">
      <c r="A153" t="s">
        <v>322</v>
      </c>
      <c r="B153" t="s">
        <v>308</v>
      </c>
      <c r="C153" t="s">
        <v>323</v>
      </c>
      <c r="D153">
        <v>63.5</v>
      </c>
      <c r="E153">
        <v>72.7</v>
      </c>
      <c r="F153">
        <v>58.7</v>
      </c>
      <c r="G153" s="12">
        <f t="shared" si="22"/>
        <v>0.48867924528301887</v>
      </c>
      <c r="H153" s="12">
        <f t="shared" si="23"/>
        <v>0.61509433962264148</v>
      </c>
      <c r="I153" s="12">
        <f t="shared" si="24"/>
        <v>0.30566037735849055</v>
      </c>
      <c r="J153">
        <f t="shared" si="18"/>
        <v>3</v>
      </c>
      <c r="K153" s="1">
        <f t="shared" si="19"/>
        <v>4</v>
      </c>
      <c r="L153">
        <f t="shared" si="20"/>
        <v>2</v>
      </c>
      <c r="M153" s="4">
        <f t="shared" si="21"/>
        <v>-9.1509433962264158E-2</v>
      </c>
      <c r="N153" s="3">
        <f t="shared" si="25"/>
        <v>0.17735849056603772</v>
      </c>
      <c r="O153" s="5">
        <f t="shared" si="26"/>
        <v>1</v>
      </c>
    </row>
    <row r="154" spans="1:15" x14ac:dyDescent="0.25">
      <c r="A154" t="s">
        <v>357</v>
      </c>
      <c r="B154" t="s">
        <v>325</v>
      </c>
      <c r="C154" t="s">
        <v>358</v>
      </c>
      <c r="D154">
        <v>59.3</v>
      </c>
      <c r="E154">
        <v>62.3</v>
      </c>
      <c r="F154">
        <v>43.3</v>
      </c>
      <c r="G154" s="12">
        <f t="shared" si="22"/>
        <v>0.33773584905660375</v>
      </c>
      <c r="H154" s="12">
        <f t="shared" si="23"/>
        <v>0.29433962264150942</v>
      </c>
      <c r="I154" s="12">
        <f t="shared" si="24"/>
        <v>7.9245283018867921E-2</v>
      </c>
      <c r="J154">
        <f t="shared" si="18"/>
        <v>2</v>
      </c>
      <c r="K154" s="1">
        <f t="shared" si="19"/>
        <v>2</v>
      </c>
      <c r="L154">
        <f t="shared" si="20"/>
        <v>1</v>
      </c>
      <c r="M154" s="4">
        <f t="shared" si="21"/>
        <v>-0.12924528301886792</v>
      </c>
      <c r="N154" s="3">
        <f t="shared" si="25"/>
        <v>0.11320754716981132</v>
      </c>
      <c r="O154" s="5">
        <f t="shared" si="26"/>
        <v>1</v>
      </c>
    </row>
    <row r="155" spans="1:15" x14ac:dyDescent="0.25">
      <c r="A155" t="s">
        <v>324</v>
      </c>
      <c r="B155" t="s">
        <v>325</v>
      </c>
      <c r="C155" t="s">
        <v>326</v>
      </c>
      <c r="D155">
        <v>78.8</v>
      </c>
      <c r="E155">
        <v>74.099999999999994</v>
      </c>
      <c r="F155">
        <v>79.599999999999994</v>
      </c>
      <c r="G155" s="12">
        <f t="shared" si="22"/>
        <v>0.86981132075471701</v>
      </c>
      <c r="H155" s="12">
        <f t="shared" si="23"/>
        <v>0.67358490566037732</v>
      </c>
      <c r="I155" s="12">
        <f t="shared" si="24"/>
        <v>0.8716981132075472</v>
      </c>
      <c r="J155">
        <f t="shared" si="18"/>
        <v>5</v>
      </c>
      <c r="K155" s="1">
        <f t="shared" si="19"/>
        <v>4</v>
      </c>
      <c r="L155">
        <f t="shared" si="20"/>
        <v>5</v>
      </c>
      <c r="M155" s="4">
        <f t="shared" si="21"/>
        <v>9.4339622641509413E-4</v>
      </c>
      <c r="N155" s="3">
        <f t="shared" si="25"/>
        <v>0.51320754716981132</v>
      </c>
      <c r="O155" s="5">
        <f t="shared" si="26"/>
        <v>3</v>
      </c>
    </row>
    <row r="156" spans="1:15" x14ac:dyDescent="0.25">
      <c r="A156" t="s">
        <v>327</v>
      </c>
      <c r="B156" t="s">
        <v>325</v>
      </c>
      <c r="C156" t="s">
        <v>328</v>
      </c>
      <c r="D156">
        <v>42.3</v>
      </c>
      <c r="E156">
        <v>61.8</v>
      </c>
      <c r="F156">
        <v>40.5</v>
      </c>
      <c r="G156" s="12">
        <f t="shared" si="22"/>
        <v>3.0188679245283019E-2</v>
      </c>
      <c r="H156" s="12">
        <f t="shared" si="23"/>
        <v>0.28301886792452829</v>
      </c>
      <c r="I156" s="12">
        <f t="shared" si="24"/>
        <v>4.5283018867924525E-2</v>
      </c>
      <c r="J156">
        <f t="shared" si="18"/>
        <v>1</v>
      </c>
      <c r="K156" s="1">
        <f t="shared" si="19"/>
        <v>2</v>
      </c>
      <c r="L156">
        <f t="shared" si="20"/>
        <v>1</v>
      </c>
      <c r="M156" s="4">
        <f t="shared" si="21"/>
        <v>7.547169811320753E-3</v>
      </c>
      <c r="N156" s="3">
        <f t="shared" si="25"/>
        <v>0.55660377358490565</v>
      </c>
      <c r="O156" s="5">
        <f t="shared" si="26"/>
        <v>3</v>
      </c>
    </row>
    <row r="157" spans="1:15" x14ac:dyDescent="0.25">
      <c r="A157" t="s">
        <v>329</v>
      </c>
      <c r="B157" t="s">
        <v>325</v>
      </c>
      <c r="C157" t="s">
        <v>330</v>
      </c>
      <c r="D157">
        <v>66</v>
      </c>
      <c r="E157">
        <v>67.7</v>
      </c>
      <c r="F157">
        <v>63</v>
      </c>
      <c r="G157" s="12">
        <f t="shared" si="22"/>
        <v>0.57358490566037734</v>
      </c>
      <c r="H157" s="12">
        <f t="shared" si="23"/>
        <v>0.47547169811320755</v>
      </c>
      <c r="I157" s="12">
        <f t="shared" si="24"/>
        <v>0.49811320754716981</v>
      </c>
      <c r="J157">
        <f t="shared" si="18"/>
        <v>3</v>
      </c>
      <c r="K157" s="1">
        <f t="shared" si="19"/>
        <v>3</v>
      </c>
      <c r="L157">
        <f t="shared" si="20"/>
        <v>3</v>
      </c>
      <c r="M157" s="4">
        <f t="shared" si="21"/>
        <v>-3.7735849056603765E-2</v>
      </c>
      <c r="N157" s="3">
        <f t="shared" si="25"/>
        <v>0.36415094339622639</v>
      </c>
      <c r="O157" s="5">
        <f t="shared" si="26"/>
        <v>2</v>
      </c>
    </row>
    <row r="158" spans="1:15" x14ac:dyDescent="0.25">
      <c r="A158" t="s">
        <v>331</v>
      </c>
      <c r="B158" t="s">
        <v>325</v>
      </c>
      <c r="C158" t="s">
        <v>332</v>
      </c>
      <c r="D158">
        <v>64.400000000000006</v>
      </c>
      <c r="E158">
        <v>57.3</v>
      </c>
      <c r="F158">
        <v>62.6</v>
      </c>
      <c r="G158" s="12">
        <f t="shared" si="22"/>
        <v>0.53018867924528301</v>
      </c>
      <c r="H158" s="12">
        <f t="shared" si="23"/>
        <v>0.1811320754716981</v>
      </c>
      <c r="I158" s="12">
        <f t="shared" si="24"/>
        <v>0.48867924528301887</v>
      </c>
      <c r="J158">
        <f t="shared" si="18"/>
        <v>3</v>
      </c>
      <c r="K158" s="1">
        <f t="shared" si="19"/>
        <v>1</v>
      </c>
      <c r="L158">
        <f t="shared" si="20"/>
        <v>3</v>
      </c>
      <c r="M158" s="4">
        <f t="shared" si="21"/>
        <v>-2.0754716981132085E-2</v>
      </c>
      <c r="N158" s="3">
        <f t="shared" si="25"/>
        <v>0.41132075471698115</v>
      </c>
      <c r="O158" s="5">
        <f t="shared" si="26"/>
        <v>3</v>
      </c>
    </row>
    <row r="159" spans="1:15" x14ac:dyDescent="0.25">
      <c r="A159" t="s">
        <v>367</v>
      </c>
      <c r="B159" t="s">
        <v>325</v>
      </c>
      <c r="C159" t="s">
        <v>368</v>
      </c>
      <c r="D159">
        <v>59.1</v>
      </c>
      <c r="E159">
        <v>66.3</v>
      </c>
      <c r="F159">
        <v>67.5</v>
      </c>
      <c r="G159" s="12">
        <f t="shared" si="22"/>
        <v>0.32452830188679244</v>
      </c>
      <c r="H159" s="12">
        <f t="shared" si="23"/>
        <v>0.44528301886792454</v>
      </c>
      <c r="I159" s="12">
        <f t="shared" si="24"/>
        <v>0.60754716981132073</v>
      </c>
      <c r="J159">
        <f t="shared" si="18"/>
        <v>2</v>
      </c>
      <c r="K159" s="1">
        <f t="shared" si="19"/>
        <v>3</v>
      </c>
      <c r="L159">
        <f t="shared" si="20"/>
        <v>4</v>
      </c>
      <c r="M159" s="4">
        <f t="shared" si="21"/>
        <v>0.14150943396226418</v>
      </c>
      <c r="N159" s="3">
        <f t="shared" si="25"/>
        <v>0.91320754716981134</v>
      </c>
      <c r="O159" s="5">
        <f t="shared" si="26"/>
        <v>5</v>
      </c>
    </row>
    <row r="160" spans="1:15" x14ac:dyDescent="0.25">
      <c r="A160" t="s">
        <v>333</v>
      </c>
      <c r="B160" t="s">
        <v>325</v>
      </c>
      <c r="C160" t="s">
        <v>334</v>
      </c>
      <c r="D160">
        <v>62.3</v>
      </c>
      <c r="E160">
        <v>64.099999999999994</v>
      </c>
      <c r="F160">
        <v>69.5</v>
      </c>
      <c r="G160" s="12">
        <f t="shared" si="22"/>
        <v>0.40754716981132078</v>
      </c>
      <c r="H160" s="12">
        <f t="shared" si="23"/>
        <v>0.37358490566037733</v>
      </c>
      <c r="I160" s="12">
        <f t="shared" si="24"/>
        <v>0.67358490566037732</v>
      </c>
      <c r="J160">
        <f t="shared" si="18"/>
        <v>3</v>
      </c>
      <c r="K160" s="1">
        <f t="shared" si="19"/>
        <v>2</v>
      </c>
      <c r="L160">
        <f t="shared" si="20"/>
        <v>4</v>
      </c>
      <c r="M160" s="4">
        <f t="shared" si="21"/>
        <v>0.1330188679245283</v>
      </c>
      <c r="N160" s="3">
        <f t="shared" si="25"/>
        <v>0.89056603773584908</v>
      </c>
      <c r="O160" s="5">
        <f t="shared" si="26"/>
        <v>5</v>
      </c>
    </row>
    <row r="161" spans="1:15" x14ac:dyDescent="0.25">
      <c r="A161" t="s">
        <v>335</v>
      </c>
      <c r="B161" t="s">
        <v>325</v>
      </c>
      <c r="C161" t="s">
        <v>336</v>
      </c>
      <c r="D161">
        <v>54.5</v>
      </c>
      <c r="E161">
        <v>62.5</v>
      </c>
      <c r="F161">
        <v>55</v>
      </c>
      <c r="G161" s="12">
        <f t="shared" si="22"/>
        <v>0.20754716981132076</v>
      </c>
      <c r="H161" s="12">
        <f t="shared" si="23"/>
        <v>0.30377358490566037</v>
      </c>
      <c r="I161" s="12">
        <f t="shared" si="24"/>
        <v>0.22452830188679246</v>
      </c>
      <c r="J161">
        <f t="shared" si="18"/>
        <v>2</v>
      </c>
      <c r="K161" s="1">
        <f t="shared" si="19"/>
        <v>2</v>
      </c>
      <c r="L161">
        <f t="shared" si="20"/>
        <v>2</v>
      </c>
      <c r="M161" s="4">
        <f t="shared" si="21"/>
        <v>8.4905660377358472E-3</v>
      </c>
      <c r="N161" s="3">
        <f t="shared" si="25"/>
        <v>0.5641509433962264</v>
      </c>
      <c r="O161" s="5">
        <f t="shared" si="26"/>
        <v>3</v>
      </c>
    </row>
    <row r="162" spans="1:15" x14ac:dyDescent="0.25">
      <c r="A162" t="s">
        <v>337</v>
      </c>
      <c r="B162" t="s">
        <v>325</v>
      </c>
      <c r="C162" t="s">
        <v>338</v>
      </c>
      <c r="D162">
        <v>25</v>
      </c>
      <c r="E162">
        <v>35.299999999999997</v>
      </c>
      <c r="F162">
        <v>46</v>
      </c>
      <c r="G162" s="12">
        <f t="shared" si="22"/>
        <v>3.7735849056603774E-3</v>
      </c>
      <c r="H162" s="12">
        <f t="shared" si="23"/>
        <v>1.1320754716981131E-2</v>
      </c>
      <c r="I162" s="12">
        <f t="shared" si="24"/>
        <v>0.10188679245283019</v>
      </c>
      <c r="J162">
        <f t="shared" si="18"/>
        <v>1</v>
      </c>
      <c r="K162" s="1">
        <f t="shared" si="19"/>
        <v>1</v>
      </c>
      <c r="L162">
        <f t="shared" si="20"/>
        <v>1</v>
      </c>
      <c r="M162" s="4">
        <f t="shared" si="21"/>
        <v>4.9056603773584909E-2</v>
      </c>
      <c r="N162" s="3">
        <f t="shared" si="25"/>
        <v>0.72075471698113203</v>
      </c>
      <c r="O162" s="5">
        <f t="shared" si="26"/>
        <v>4</v>
      </c>
    </row>
    <row r="163" spans="1:15" x14ac:dyDescent="0.25">
      <c r="A163" t="s">
        <v>355</v>
      </c>
      <c r="B163" t="s">
        <v>325</v>
      </c>
      <c r="C163" t="s">
        <v>356</v>
      </c>
      <c r="D163">
        <v>64.2</v>
      </c>
      <c r="E163">
        <v>66.8</v>
      </c>
      <c r="F163">
        <v>71</v>
      </c>
      <c r="G163" s="12">
        <f t="shared" si="22"/>
        <v>0.51132075471698113</v>
      </c>
      <c r="H163" s="12">
        <f t="shared" si="23"/>
        <v>0.45849056603773586</v>
      </c>
      <c r="I163" s="12">
        <f t="shared" si="24"/>
        <v>0.7245283018867924</v>
      </c>
      <c r="J163">
        <f t="shared" si="18"/>
        <v>3</v>
      </c>
      <c r="K163" s="1">
        <f t="shared" si="19"/>
        <v>3</v>
      </c>
      <c r="L163">
        <f t="shared" si="20"/>
        <v>4</v>
      </c>
      <c r="M163" s="4">
        <f t="shared" si="21"/>
        <v>0.10660377358490564</v>
      </c>
      <c r="N163" s="3">
        <f t="shared" si="25"/>
        <v>0.84150943396226419</v>
      </c>
      <c r="O163" s="5">
        <f t="shared" si="26"/>
        <v>5</v>
      </c>
    </row>
    <row r="164" spans="1:15" x14ac:dyDescent="0.25">
      <c r="A164" t="s">
        <v>339</v>
      </c>
      <c r="B164" t="s">
        <v>325</v>
      </c>
      <c r="C164" t="s">
        <v>340</v>
      </c>
      <c r="D164">
        <v>57.4</v>
      </c>
      <c r="E164">
        <v>55.9</v>
      </c>
      <c r="F164">
        <v>42.9</v>
      </c>
      <c r="G164" s="12">
        <f t="shared" si="22"/>
        <v>0.26037735849056604</v>
      </c>
      <c r="H164" s="12">
        <f t="shared" si="23"/>
        <v>0.15471698113207547</v>
      </c>
      <c r="I164" s="12">
        <f t="shared" si="24"/>
        <v>7.1698113207547168E-2</v>
      </c>
      <c r="J164">
        <f t="shared" si="18"/>
        <v>2</v>
      </c>
      <c r="K164" s="1">
        <f t="shared" si="19"/>
        <v>1</v>
      </c>
      <c r="L164">
        <f t="shared" si="20"/>
        <v>1</v>
      </c>
      <c r="M164" s="4">
        <f t="shared" si="21"/>
        <v>-9.4339622641509441E-2</v>
      </c>
      <c r="N164" s="3">
        <f t="shared" si="25"/>
        <v>0.17358490566037735</v>
      </c>
      <c r="O164" s="5">
        <f t="shared" si="26"/>
        <v>1</v>
      </c>
    </row>
    <row r="165" spans="1:15" x14ac:dyDescent="0.25">
      <c r="A165" t="s">
        <v>341</v>
      </c>
      <c r="B165" t="s">
        <v>325</v>
      </c>
      <c r="C165" t="s">
        <v>342</v>
      </c>
      <c r="D165">
        <v>61.3</v>
      </c>
      <c r="E165">
        <v>69.3</v>
      </c>
      <c r="F165">
        <v>57.5</v>
      </c>
      <c r="G165" s="12">
        <f t="shared" si="22"/>
        <v>0.37924528301886795</v>
      </c>
      <c r="H165" s="12">
        <f t="shared" si="23"/>
        <v>0.51698113207547169</v>
      </c>
      <c r="I165" s="12">
        <f t="shared" si="24"/>
        <v>0.27924528301886792</v>
      </c>
      <c r="J165">
        <f t="shared" si="18"/>
        <v>2</v>
      </c>
      <c r="K165" s="1">
        <f t="shared" si="19"/>
        <v>3</v>
      </c>
      <c r="L165">
        <f t="shared" si="20"/>
        <v>2</v>
      </c>
      <c r="M165" s="4">
        <f t="shared" si="21"/>
        <v>-5.0000000000000017E-2</v>
      </c>
      <c r="N165" s="3">
        <f t="shared" si="25"/>
        <v>0.30754716981132074</v>
      </c>
      <c r="O165" s="5">
        <f t="shared" si="26"/>
        <v>2</v>
      </c>
    </row>
    <row r="166" spans="1:15" x14ac:dyDescent="0.25">
      <c r="A166" t="s">
        <v>343</v>
      </c>
      <c r="B166" t="s">
        <v>325</v>
      </c>
      <c r="C166" t="s">
        <v>344</v>
      </c>
      <c r="D166">
        <v>65.099999999999994</v>
      </c>
      <c r="E166">
        <v>66.599999999999994</v>
      </c>
      <c r="F166">
        <v>62.6</v>
      </c>
      <c r="G166" s="12">
        <f t="shared" si="22"/>
        <v>0.54716981132075471</v>
      </c>
      <c r="H166" s="12">
        <f t="shared" si="23"/>
        <v>0.45283018867924529</v>
      </c>
      <c r="I166" s="12">
        <f t="shared" si="24"/>
        <v>0.48867924528301887</v>
      </c>
      <c r="J166">
        <f t="shared" si="18"/>
        <v>3</v>
      </c>
      <c r="K166" s="1">
        <f t="shared" si="19"/>
        <v>3</v>
      </c>
      <c r="L166">
        <f t="shared" si="20"/>
        <v>3</v>
      </c>
      <c r="M166" s="4">
        <f t="shared" si="21"/>
        <v>-2.9245283018867918E-2</v>
      </c>
      <c r="N166" s="3">
        <f t="shared" si="25"/>
        <v>0.38490566037735852</v>
      </c>
      <c r="O166" s="5">
        <f t="shared" si="26"/>
        <v>2</v>
      </c>
    </row>
    <row r="167" spans="1:15" x14ac:dyDescent="0.25">
      <c r="A167" t="s">
        <v>345</v>
      </c>
      <c r="B167" t="s">
        <v>325</v>
      </c>
      <c r="C167" t="s">
        <v>346</v>
      </c>
      <c r="D167">
        <v>56.5</v>
      </c>
      <c r="E167">
        <v>57.5</v>
      </c>
      <c r="F167">
        <v>50.5</v>
      </c>
      <c r="G167" s="12">
        <f t="shared" si="22"/>
        <v>0.24716981132075472</v>
      </c>
      <c r="H167" s="12">
        <f t="shared" si="23"/>
        <v>0.18679245283018867</v>
      </c>
      <c r="I167" s="12">
        <f t="shared" si="24"/>
        <v>0.15094339622641509</v>
      </c>
      <c r="J167">
        <f t="shared" si="18"/>
        <v>2</v>
      </c>
      <c r="K167" s="1">
        <f t="shared" si="19"/>
        <v>1</v>
      </c>
      <c r="L167">
        <f t="shared" si="20"/>
        <v>1</v>
      </c>
      <c r="M167" s="4">
        <f t="shared" si="21"/>
        <v>-4.8113207547169815E-2</v>
      </c>
      <c r="N167" s="3">
        <f t="shared" si="25"/>
        <v>0.31320754716981131</v>
      </c>
      <c r="O167" s="5">
        <f t="shared" si="26"/>
        <v>2</v>
      </c>
    </row>
    <row r="168" spans="1:15" x14ac:dyDescent="0.25">
      <c r="A168" t="s">
        <v>361</v>
      </c>
      <c r="B168" t="s">
        <v>325</v>
      </c>
      <c r="C168" t="s">
        <v>362</v>
      </c>
      <c r="D168">
        <v>63.1</v>
      </c>
      <c r="E168">
        <v>62.1</v>
      </c>
      <c r="F168">
        <v>55.1</v>
      </c>
      <c r="G168" s="12">
        <f t="shared" si="22"/>
        <v>0.46037735849056605</v>
      </c>
      <c r="H168" s="12">
        <f t="shared" si="23"/>
        <v>0.28679245283018867</v>
      </c>
      <c r="I168" s="12">
        <f t="shared" si="24"/>
        <v>0.23018867924528302</v>
      </c>
      <c r="J168">
        <f t="shared" si="18"/>
        <v>3</v>
      </c>
      <c r="K168" s="1">
        <f t="shared" si="19"/>
        <v>2</v>
      </c>
      <c r="L168">
        <f t="shared" si="20"/>
        <v>2</v>
      </c>
      <c r="M168" s="4">
        <f t="shared" si="21"/>
        <v>-0.11509433962264151</v>
      </c>
      <c r="N168" s="3">
        <f t="shared" si="25"/>
        <v>0.12830188679245283</v>
      </c>
      <c r="O168" s="5">
        <f t="shared" si="26"/>
        <v>1</v>
      </c>
    </row>
    <row r="169" spans="1:15" x14ac:dyDescent="0.25">
      <c r="A169" t="s">
        <v>359</v>
      </c>
      <c r="B169" t="s">
        <v>325</v>
      </c>
      <c r="C169" t="s">
        <v>360</v>
      </c>
      <c r="D169">
        <v>76.599999999999994</v>
      </c>
      <c r="E169">
        <v>72.099999999999994</v>
      </c>
      <c r="F169">
        <v>60.3</v>
      </c>
      <c r="G169" s="12">
        <f t="shared" si="22"/>
        <v>0.82075471698113212</v>
      </c>
      <c r="H169" s="12">
        <f t="shared" si="23"/>
        <v>0.5962264150943396</v>
      </c>
      <c r="I169" s="12">
        <f t="shared" si="24"/>
        <v>0.37358490566037733</v>
      </c>
      <c r="J169">
        <f t="shared" si="18"/>
        <v>5</v>
      </c>
      <c r="K169" s="1">
        <f t="shared" si="19"/>
        <v>3</v>
      </c>
      <c r="L169">
        <f t="shared" si="20"/>
        <v>2</v>
      </c>
      <c r="M169" s="4">
        <f t="shared" si="21"/>
        <v>-0.22358490566037739</v>
      </c>
      <c r="N169" s="3">
        <f t="shared" si="25"/>
        <v>1.8867924528301886E-2</v>
      </c>
      <c r="O169" s="5">
        <f t="shared" si="26"/>
        <v>1</v>
      </c>
    </row>
    <row r="170" spans="1:15" x14ac:dyDescent="0.25">
      <c r="A170" t="s">
        <v>347</v>
      </c>
      <c r="B170" t="s">
        <v>325</v>
      </c>
      <c r="C170" t="s">
        <v>348</v>
      </c>
      <c r="D170">
        <v>63</v>
      </c>
      <c r="E170">
        <v>76.5</v>
      </c>
      <c r="F170">
        <v>59.5</v>
      </c>
      <c r="G170" s="12">
        <f t="shared" si="22"/>
        <v>0.45094339622641511</v>
      </c>
      <c r="H170" s="12">
        <f t="shared" si="23"/>
        <v>0.71886792452830184</v>
      </c>
      <c r="I170" s="12">
        <f t="shared" si="24"/>
        <v>0.33396226415094338</v>
      </c>
      <c r="J170">
        <f t="shared" si="18"/>
        <v>3</v>
      </c>
      <c r="K170" s="1">
        <f t="shared" si="19"/>
        <v>4</v>
      </c>
      <c r="L170">
        <f t="shared" si="20"/>
        <v>2</v>
      </c>
      <c r="M170" s="4">
        <f t="shared" si="21"/>
        <v>-5.8490566037735836E-2</v>
      </c>
      <c r="N170" s="3">
        <f t="shared" si="25"/>
        <v>0.27358490566037735</v>
      </c>
      <c r="O170" s="5">
        <f t="shared" si="26"/>
        <v>2</v>
      </c>
    </row>
    <row r="171" spans="1:15" x14ac:dyDescent="0.25">
      <c r="A171" t="s">
        <v>349</v>
      </c>
      <c r="B171" t="s">
        <v>325</v>
      </c>
      <c r="C171" t="s">
        <v>350</v>
      </c>
      <c r="D171">
        <v>60.1</v>
      </c>
      <c r="E171">
        <v>74.099999999999994</v>
      </c>
      <c r="F171">
        <v>69.400000000000006</v>
      </c>
      <c r="G171" s="12">
        <f t="shared" si="22"/>
        <v>0.34905660377358488</v>
      </c>
      <c r="H171" s="12">
        <f t="shared" si="23"/>
        <v>0.67358490566037732</v>
      </c>
      <c r="I171" s="12">
        <f t="shared" si="24"/>
        <v>0.66226415094339619</v>
      </c>
      <c r="J171">
        <f t="shared" si="18"/>
        <v>2</v>
      </c>
      <c r="K171" s="1">
        <f t="shared" si="19"/>
        <v>4</v>
      </c>
      <c r="L171">
        <f t="shared" si="20"/>
        <v>4</v>
      </c>
      <c r="M171" s="4">
        <f t="shared" si="21"/>
        <v>0.15660377358490563</v>
      </c>
      <c r="N171" s="3">
        <f t="shared" si="25"/>
        <v>0.9188679245283019</v>
      </c>
      <c r="O171" s="5">
        <f t="shared" si="26"/>
        <v>5</v>
      </c>
    </row>
    <row r="172" spans="1:15" x14ac:dyDescent="0.25">
      <c r="A172" t="s">
        <v>351</v>
      </c>
      <c r="B172" t="s">
        <v>325</v>
      </c>
      <c r="C172" t="s">
        <v>352</v>
      </c>
      <c r="D172">
        <v>63.3</v>
      </c>
      <c r="E172">
        <v>80.3</v>
      </c>
      <c r="F172">
        <v>70.8</v>
      </c>
      <c r="G172" s="12">
        <f t="shared" si="22"/>
        <v>0.47547169811320755</v>
      </c>
      <c r="H172" s="12">
        <f t="shared" si="23"/>
        <v>0.83018867924528306</v>
      </c>
      <c r="I172" s="12">
        <f t="shared" si="24"/>
        <v>0.72075471698113203</v>
      </c>
      <c r="J172">
        <f t="shared" si="18"/>
        <v>3</v>
      </c>
      <c r="K172" s="1">
        <f t="shared" si="19"/>
        <v>5</v>
      </c>
      <c r="L172">
        <f t="shared" si="20"/>
        <v>4</v>
      </c>
      <c r="M172" s="4">
        <f t="shared" si="21"/>
        <v>0.12264150943396224</v>
      </c>
      <c r="N172" s="3">
        <f t="shared" si="25"/>
        <v>0.87924528301886795</v>
      </c>
      <c r="O172" s="5">
        <f t="shared" si="26"/>
        <v>5</v>
      </c>
    </row>
    <row r="173" spans="1:15" x14ac:dyDescent="0.25">
      <c r="A173" t="s">
        <v>353</v>
      </c>
      <c r="B173" t="s">
        <v>325</v>
      </c>
      <c r="C173" t="s">
        <v>354</v>
      </c>
      <c r="D173">
        <v>54.3</v>
      </c>
      <c r="E173">
        <v>59.5</v>
      </c>
      <c r="F173">
        <v>46.8</v>
      </c>
      <c r="G173" s="12">
        <f t="shared" si="22"/>
        <v>0.2</v>
      </c>
      <c r="H173" s="12">
        <f t="shared" si="23"/>
        <v>0.22264150943396227</v>
      </c>
      <c r="I173" s="12">
        <f t="shared" si="24"/>
        <v>0.1169811320754717</v>
      </c>
      <c r="J173">
        <f t="shared" si="18"/>
        <v>1</v>
      </c>
      <c r="K173" s="1">
        <f t="shared" si="19"/>
        <v>2</v>
      </c>
      <c r="L173">
        <f t="shared" si="20"/>
        <v>1</v>
      </c>
      <c r="M173" s="4">
        <f t="shared" si="21"/>
        <v>-4.1509433962264156E-2</v>
      </c>
      <c r="N173" s="3">
        <f t="shared" si="25"/>
        <v>0.33207547169811319</v>
      </c>
      <c r="O173" s="5">
        <f t="shared" si="26"/>
        <v>2</v>
      </c>
    </row>
    <row r="174" spans="1:15" x14ac:dyDescent="0.25">
      <c r="A174" t="s">
        <v>363</v>
      </c>
      <c r="B174" t="s">
        <v>325</v>
      </c>
      <c r="C174" t="s">
        <v>364</v>
      </c>
      <c r="D174">
        <v>78</v>
      </c>
      <c r="E174">
        <v>79.2</v>
      </c>
      <c r="F174">
        <v>72.7</v>
      </c>
      <c r="G174" s="12">
        <f t="shared" si="22"/>
        <v>0.84339622641509437</v>
      </c>
      <c r="H174" s="12">
        <f t="shared" si="23"/>
        <v>0.8075471698113208</v>
      </c>
      <c r="I174" s="12">
        <f t="shared" si="24"/>
        <v>0.76603773584905666</v>
      </c>
      <c r="J174">
        <f t="shared" si="18"/>
        <v>5</v>
      </c>
      <c r="K174" s="1">
        <f t="shared" si="19"/>
        <v>5</v>
      </c>
      <c r="L174">
        <f t="shared" si="20"/>
        <v>4</v>
      </c>
      <c r="M174" s="4">
        <f t="shared" si="21"/>
        <v>-3.8679245283018859E-2</v>
      </c>
      <c r="N174" s="3">
        <f t="shared" si="25"/>
        <v>0.35094339622641507</v>
      </c>
      <c r="O174" s="5">
        <f t="shared" si="26"/>
        <v>2</v>
      </c>
    </row>
    <row r="175" spans="1:15" x14ac:dyDescent="0.25">
      <c r="A175" t="s">
        <v>365</v>
      </c>
      <c r="B175" t="s">
        <v>325</v>
      </c>
      <c r="C175" t="s">
        <v>366</v>
      </c>
      <c r="D175">
        <v>90.7</v>
      </c>
      <c r="E175">
        <v>89.7</v>
      </c>
      <c r="F175">
        <v>86.7</v>
      </c>
      <c r="G175" s="12">
        <f t="shared" si="22"/>
        <v>0.97735849056603774</v>
      </c>
      <c r="H175" s="12">
        <f t="shared" si="23"/>
        <v>0.97547169811320755</v>
      </c>
      <c r="I175" s="12">
        <f t="shared" si="24"/>
        <v>0.95283018867924529</v>
      </c>
      <c r="J175">
        <f t="shared" si="18"/>
        <v>5</v>
      </c>
      <c r="K175" s="1">
        <f t="shared" si="19"/>
        <v>5</v>
      </c>
      <c r="L175">
        <f t="shared" si="20"/>
        <v>5</v>
      </c>
      <c r="M175" s="4">
        <f t="shared" si="21"/>
        <v>-1.2264150943396224E-2</v>
      </c>
      <c r="N175" s="3">
        <f t="shared" si="25"/>
        <v>0.44339622641509435</v>
      </c>
      <c r="O175" s="5">
        <f t="shared" si="26"/>
        <v>3</v>
      </c>
    </row>
    <row r="176" spans="1:15" x14ac:dyDescent="0.25">
      <c r="A176" t="s">
        <v>384</v>
      </c>
      <c r="B176" t="s">
        <v>370</v>
      </c>
      <c r="C176" t="s">
        <v>385</v>
      </c>
      <c r="D176">
        <v>61</v>
      </c>
      <c r="E176">
        <v>64.8</v>
      </c>
      <c r="F176">
        <v>64.099999999999994</v>
      </c>
      <c r="G176" s="12">
        <f t="shared" si="22"/>
        <v>0.36603773584905658</v>
      </c>
      <c r="H176" s="12">
        <f t="shared" si="23"/>
        <v>0.39811320754716983</v>
      </c>
      <c r="I176" s="12">
        <f t="shared" si="24"/>
        <v>0.51320754716981132</v>
      </c>
      <c r="J176">
        <f t="shared" si="18"/>
        <v>2</v>
      </c>
      <c r="K176" s="1">
        <f t="shared" si="19"/>
        <v>2</v>
      </c>
      <c r="L176">
        <f t="shared" si="20"/>
        <v>3</v>
      </c>
      <c r="M176" s="4">
        <f t="shared" si="21"/>
        <v>7.3584905660377342E-2</v>
      </c>
      <c r="N176" s="3">
        <f t="shared" si="25"/>
        <v>0.80377358490566042</v>
      </c>
      <c r="O176" s="5">
        <f t="shared" si="26"/>
        <v>5</v>
      </c>
    </row>
    <row r="177" spans="1:15" x14ac:dyDescent="0.25">
      <c r="A177" t="s">
        <v>369</v>
      </c>
      <c r="B177" t="s">
        <v>370</v>
      </c>
      <c r="C177" t="s">
        <v>371</v>
      </c>
      <c r="D177">
        <v>61.3</v>
      </c>
      <c r="E177">
        <v>65</v>
      </c>
      <c r="F177">
        <v>71.3</v>
      </c>
      <c r="G177" s="12">
        <f t="shared" si="22"/>
        <v>0.37924528301886795</v>
      </c>
      <c r="H177" s="12">
        <f t="shared" si="23"/>
        <v>0.40566037735849059</v>
      </c>
      <c r="I177" s="12">
        <f t="shared" si="24"/>
        <v>0.73584905660377353</v>
      </c>
      <c r="J177">
        <f t="shared" si="18"/>
        <v>2</v>
      </c>
      <c r="K177" s="1">
        <f t="shared" si="19"/>
        <v>3</v>
      </c>
      <c r="L177">
        <f t="shared" si="20"/>
        <v>4</v>
      </c>
      <c r="M177" s="4">
        <f t="shared" si="21"/>
        <v>0.17830188679245279</v>
      </c>
      <c r="N177" s="3">
        <f t="shared" si="25"/>
        <v>0.92830188679245285</v>
      </c>
      <c r="O177" s="5">
        <f t="shared" si="26"/>
        <v>5</v>
      </c>
    </row>
    <row r="178" spans="1:15" x14ac:dyDescent="0.25">
      <c r="A178" t="s">
        <v>372</v>
      </c>
      <c r="B178" t="s">
        <v>370</v>
      </c>
      <c r="C178" t="s">
        <v>373</v>
      </c>
      <c r="D178">
        <v>62</v>
      </c>
      <c r="E178">
        <v>64</v>
      </c>
      <c r="F178">
        <v>60.3</v>
      </c>
      <c r="G178" s="12">
        <f t="shared" si="22"/>
        <v>0.4037735849056604</v>
      </c>
      <c r="H178" s="12">
        <f t="shared" si="23"/>
        <v>0.36792452830188677</v>
      </c>
      <c r="I178" s="12">
        <f t="shared" si="24"/>
        <v>0.37358490566037733</v>
      </c>
      <c r="J178">
        <f t="shared" si="18"/>
        <v>3</v>
      </c>
      <c r="K178" s="1">
        <f t="shared" si="19"/>
        <v>2</v>
      </c>
      <c r="L178">
        <f t="shared" si="20"/>
        <v>2</v>
      </c>
      <c r="M178" s="4">
        <f t="shared" si="21"/>
        <v>-1.5094339622641534E-2</v>
      </c>
      <c r="N178" s="3">
        <f t="shared" si="25"/>
        <v>0.43773584905660379</v>
      </c>
      <c r="O178" s="5">
        <f t="shared" si="26"/>
        <v>3</v>
      </c>
    </row>
    <row r="179" spans="1:15" x14ac:dyDescent="0.25">
      <c r="A179" t="s">
        <v>376</v>
      </c>
      <c r="B179" t="s">
        <v>370</v>
      </c>
      <c r="C179" t="s">
        <v>377</v>
      </c>
      <c r="D179">
        <v>49.8</v>
      </c>
      <c r="E179">
        <v>60.4</v>
      </c>
      <c r="F179">
        <v>51.9</v>
      </c>
      <c r="G179" s="12">
        <f t="shared" si="22"/>
        <v>0.12264150943396226</v>
      </c>
      <c r="H179" s="12">
        <f t="shared" si="23"/>
        <v>0.25660377358490566</v>
      </c>
      <c r="I179" s="12">
        <f t="shared" si="24"/>
        <v>0.17735849056603772</v>
      </c>
      <c r="J179">
        <f t="shared" si="18"/>
        <v>1</v>
      </c>
      <c r="K179" s="1">
        <f t="shared" si="19"/>
        <v>2</v>
      </c>
      <c r="L179">
        <f t="shared" si="20"/>
        <v>1</v>
      </c>
      <c r="M179" s="4">
        <f t="shared" si="21"/>
        <v>2.735849056603773E-2</v>
      </c>
      <c r="N179" s="3">
        <f t="shared" si="25"/>
        <v>0.660377358490566</v>
      </c>
      <c r="O179" s="5">
        <f t="shared" si="26"/>
        <v>4</v>
      </c>
    </row>
    <row r="180" spans="1:15" x14ac:dyDescent="0.25">
      <c r="A180" t="s">
        <v>378</v>
      </c>
      <c r="B180" t="s">
        <v>370</v>
      </c>
      <c r="C180" t="s">
        <v>379</v>
      </c>
      <c r="D180">
        <v>63.5</v>
      </c>
      <c r="E180">
        <v>70.8</v>
      </c>
      <c r="F180">
        <v>86</v>
      </c>
      <c r="G180" s="12">
        <f t="shared" si="22"/>
        <v>0.48867924528301887</v>
      </c>
      <c r="H180" s="12">
        <f t="shared" si="23"/>
        <v>0.56037735849056602</v>
      </c>
      <c r="I180" s="12">
        <f t="shared" si="24"/>
        <v>0.94339622641509435</v>
      </c>
      <c r="J180">
        <f t="shared" si="18"/>
        <v>3</v>
      </c>
      <c r="K180" s="1">
        <f t="shared" si="19"/>
        <v>3</v>
      </c>
      <c r="L180">
        <f t="shared" si="20"/>
        <v>5</v>
      </c>
      <c r="M180" s="4">
        <f t="shared" si="21"/>
        <v>0.22735849056603774</v>
      </c>
      <c r="N180" s="3">
        <f t="shared" si="25"/>
        <v>0.96603773584905661</v>
      </c>
      <c r="O180" s="5">
        <f t="shared" si="26"/>
        <v>5</v>
      </c>
    </row>
    <row r="181" spans="1:15" x14ac:dyDescent="0.25">
      <c r="A181" t="s">
        <v>380</v>
      </c>
      <c r="B181" t="s">
        <v>370</v>
      </c>
      <c r="C181" t="s">
        <v>381</v>
      </c>
      <c r="D181">
        <v>71.2</v>
      </c>
      <c r="E181">
        <v>77.7</v>
      </c>
      <c r="F181">
        <v>82.7</v>
      </c>
      <c r="G181" s="12">
        <f t="shared" si="22"/>
        <v>0.70188679245283014</v>
      </c>
      <c r="H181" s="12">
        <f t="shared" si="23"/>
        <v>0.76603773584905666</v>
      </c>
      <c r="I181" s="12">
        <f t="shared" si="24"/>
        <v>0.9188679245283019</v>
      </c>
      <c r="J181">
        <f t="shared" si="18"/>
        <v>4</v>
      </c>
      <c r="K181" s="1">
        <f t="shared" si="19"/>
        <v>4</v>
      </c>
      <c r="L181">
        <f t="shared" si="20"/>
        <v>5</v>
      </c>
      <c r="M181" s="4">
        <f t="shared" si="21"/>
        <v>0.10849056603773588</v>
      </c>
      <c r="N181" s="3">
        <f t="shared" si="25"/>
        <v>0.84528301886792456</v>
      </c>
      <c r="O181" s="5">
        <f t="shared" si="26"/>
        <v>5</v>
      </c>
    </row>
    <row r="182" spans="1:15" x14ac:dyDescent="0.25">
      <c r="A182" t="s">
        <v>382</v>
      </c>
      <c r="B182" t="s">
        <v>370</v>
      </c>
      <c r="C182" t="s">
        <v>383</v>
      </c>
      <c r="D182">
        <v>52.1</v>
      </c>
      <c r="E182">
        <v>50.8</v>
      </c>
      <c r="F182">
        <v>65.8</v>
      </c>
      <c r="G182" s="12">
        <f t="shared" si="22"/>
        <v>0.16981132075471697</v>
      </c>
      <c r="H182" s="12">
        <f t="shared" si="23"/>
        <v>7.7358490566037733E-2</v>
      </c>
      <c r="I182" s="12">
        <f t="shared" si="24"/>
        <v>0.55849056603773584</v>
      </c>
      <c r="J182">
        <f t="shared" si="18"/>
        <v>1</v>
      </c>
      <c r="K182" s="1">
        <f t="shared" si="19"/>
        <v>1</v>
      </c>
      <c r="L182">
        <f t="shared" si="20"/>
        <v>3</v>
      </c>
      <c r="M182" s="4">
        <f t="shared" si="21"/>
        <v>0.19433962264150945</v>
      </c>
      <c r="N182" s="3">
        <f t="shared" si="25"/>
        <v>0.94716981132075473</v>
      </c>
      <c r="O182" s="5">
        <f t="shared" si="26"/>
        <v>5</v>
      </c>
    </row>
    <row r="183" spans="1:15" x14ac:dyDescent="0.25">
      <c r="A183" t="s">
        <v>386</v>
      </c>
      <c r="B183" t="s">
        <v>370</v>
      </c>
      <c r="C183" t="s">
        <v>387</v>
      </c>
      <c r="D183">
        <v>78.099999999999994</v>
      </c>
      <c r="E183">
        <v>79</v>
      </c>
      <c r="F183">
        <v>68.5</v>
      </c>
      <c r="G183" s="12">
        <f t="shared" si="22"/>
        <v>0.84905660377358494</v>
      </c>
      <c r="H183" s="12">
        <f t="shared" si="23"/>
        <v>0.8</v>
      </c>
      <c r="I183" s="12">
        <f t="shared" si="24"/>
        <v>0.6452830188679245</v>
      </c>
      <c r="J183">
        <f t="shared" si="18"/>
        <v>5</v>
      </c>
      <c r="K183" s="1">
        <f t="shared" si="19"/>
        <v>4</v>
      </c>
      <c r="L183">
        <f t="shared" si="20"/>
        <v>4</v>
      </c>
      <c r="M183" s="4">
        <f t="shared" si="21"/>
        <v>-0.10188679245283022</v>
      </c>
      <c r="N183" s="3">
        <f t="shared" si="25"/>
        <v>0.14528301886792452</v>
      </c>
      <c r="O183" s="5">
        <f t="shared" si="26"/>
        <v>1</v>
      </c>
    </row>
    <row r="184" spans="1:15" x14ac:dyDescent="0.25">
      <c r="A184" t="s">
        <v>374</v>
      </c>
      <c r="B184" t="s">
        <v>370</v>
      </c>
      <c r="C184" t="s">
        <v>375</v>
      </c>
      <c r="D184">
        <v>69.5</v>
      </c>
      <c r="E184">
        <v>80.7</v>
      </c>
      <c r="F184">
        <v>56.2</v>
      </c>
      <c r="G184" s="12">
        <f t="shared" si="22"/>
        <v>0.65660377358490563</v>
      </c>
      <c r="H184" s="12">
        <f t="shared" si="23"/>
        <v>0.84339622641509437</v>
      </c>
      <c r="I184" s="12">
        <f t="shared" si="24"/>
        <v>0.24150943396226415</v>
      </c>
      <c r="J184">
        <f t="shared" si="18"/>
        <v>4</v>
      </c>
      <c r="K184" s="1">
        <f t="shared" si="19"/>
        <v>5</v>
      </c>
      <c r="L184">
        <f t="shared" si="20"/>
        <v>2</v>
      </c>
      <c r="M184" s="4">
        <f t="shared" si="21"/>
        <v>-0.20754716981132074</v>
      </c>
      <c r="N184" s="3">
        <f t="shared" si="25"/>
        <v>3.7735849056603772E-2</v>
      </c>
      <c r="O184" s="5">
        <f t="shared" si="26"/>
        <v>1</v>
      </c>
    </row>
    <row r="185" spans="1:15" x14ac:dyDescent="0.25">
      <c r="A185" t="s">
        <v>388</v>
      </c>
      <c r="B185" t="s">
        <v>370</v>
      </c>
      <c r="C185" t="s">
        <v>389</v>
      </c>
      <c r="D185">
        <v>70.099999999999994</v>
      </c>
      <c r="E185">
        <v>67.599999999999994</v>
      </c>
      <c r="F185">
        <v>86.3</v>
      </c>
      <c r="G185" s="12">
        <f t="shared" si="22"/>
        <v>0.66792452830188676</v>
      </c>
      <c r="H185" s="12">
        <f t="shared" si="23"/>
        <v>0.46981132075471699</v>
      </c>
      <c r="I185" s="12">
        <f t="shared" si="24"/>
        <v>0.94716981132075473</v>
      </c>
      <c r="J185">
        <f t="shared" si="18"/>
        <v>4</v>
      </c>
      <c r="K185" s="1">
        <f t="shared" si="19"/>
        <v>3</v>
      </c>
      <c r="L185">
        <f t="shared" si="20"/>
        <v>5</v>
      </c>
      <c r="M185" s="4">
        <f t="shared" si="21"/>
        <v>0.13962264150943399</v>
      </c>
      <c r="N185" s="3">
        <f t="shared" si="25"/>
        <v>0.90566037735849059</v>
      </c>
      <c r="O185" s="5">
        <f t="shared" si="26"/>
        <v>5</v>
      </c>
    </row>
    <row r="186" spans="1:15" x14ac:dyDescent="0.25">
      <c r="A186" t="s">
        <v>390</v>
      </c>
      <c r="B186" t="s">
        <v>391</v>
      </c>
      <c r="C186" t="s">
        <v>392</v>
      </c>
      <c r="D186">
        <v>83</v>
      </c>
      <c r="E186">
        <v>84.1</v>
      </c>
      <c r="F186">
        <v>70.599999999999994</v>
      </c>
      <c r="G186" s="12">
        <f t="shared" si="22"/>
        <v>0.91320754716981134</v>
      </c>
      <c r="H186" s="12">
        <f t="shared" si="23"/>
        <v>0.92075471698113209</v>
      </c>
      <c r="I186" s="12">
        <f t="shared" si="24"/>
        <v>0.7094339622641509</v>
      </c>
      <c r="J186">
        <f t="shared" si="18"/>
        <v>5</v>
      </c>
      <c r="K186" s="1">
        <f t="shared" si="19"/>
        <v>5</v>
      </c>
      <c r="L186">
        <f t="shared" si="20"/>
        <v>4</v>
      </c>
      <c r="M186" s="4">
        <f t="shared" si="21"/>
        <v>-0.10188679245283022</v>
      </c>
      <c r="N186" s="3">
        <f t="shared" si="25"/>
        <v>0.14528301886792452</v>
      </c>
      <c r="O186" s="5">
        <f t="shared" si="26"/>
        <v>1</v>
      </c>
    </row>
    <row r="187" spans="1:15" x14ac:dyDescent="0.25">
      <c r="A187" t="s">
        <v>393</v>
      </c>
      <c r="B187" t="s">
        <v>391</v>
      </c>
      <c r="C187" t="s">
        <v>394</v>
      </c>
      <c r="D187">
        <v>79.5</v>
      </c>
      <c r="E187">
        <v>89.2</v>
      </c>
      <c r="F187">
        <v>80.7</v>
      </c>
      <c r="G187" s="12">
        <f t="shared" si="22"/>
        <v>0.88301886792452833</v>
      </c>
      <c r="H187" s="12">
        <f t="shared" si="23"/>
        <v>0.9679245283018868</v>
      </c>
      <c r="I187" s="12">
        <f t="shared" si="24"/>
        <v>0.89622641509433965</v>
      </c>
      <c r="J187">
        <f t="shared" si="18"/>
        <v>5</v>
      </c>
      <c r="K187" s="1">
        <f t="shared" si="19"/>
        <v>5</v>
      </c>
      <c r="L187">
        <f t="shared" si="20"/>
        <v>5</v>
      </c>
      <c r="M187" s="4">
        <f t="shared" si="21"/>
        <v>6.6037735849056589E-3</v>
      </c>
      <c r="N187" s="3">
        <f t="shared" si="25"/>
        <v>0.54528301886792452</v>
      </c>
      <c r="O187" s="5">
        <f t="shared" si="26"/>
        <v>3</v>
      </c>
    </row>
    <row r="188" spans="1:15" x14ac:dyDescent="0.25">
      <c r="A188" t="s">
        <v>395</v>
      </c>
      <c r="B188" t="s">
        <v>391</v>
      </c>
      <c r="C188" t="s">
        <v>396</v>
      </c>
      <c r="D188">
        <v>47.6</v>
      </c>
      <c r="E188">
        <v>42.1</v>
      </c>
      <c r="F188">
        <v>41.1</v>
      </c>
      <c r="G188" s="12">
        <f t="shared" si="22"/>
        <v>8.6792452830188674E-2</v>
      </c>
      <c r="H188" s="12">
        <f t="shared" si="23"/>
        <v>2.8301886792452831E-2</v>
      </c>
      <c r="I188" s="12">
        <f t="shared" si="24"/>
        <v>5.4716981132075473E-2</v>
      </c>
      <c r="J188">
        <f t="shared" si="18"/>
        <v>1</v>
      </c>
      <c r="K188" s="1">
        <f t="shared" si="19"/>
        <v>1</v>
      </c>
      <c r="L188">
        <f t="shared" si="20"/>
        <v>1</v>
      </c>
      <c r="M188" s="4">
        <f t="shared" si="21"/>
        <v>-1.60377358490566E-2</v>
      </c>
      <c r="N188" s="3">
        <f t="shared" si="25"/>
        <v>0.43396226415094341</v>
      </c>
      <c r="O188" s="5">
        <f t="shared" si="26"/>
        <v>3</v>
      </c>
    </row>
    <row r="189" spans="1:15" x14ac:dyDescent="0.25">
      <c r="A189" t="s">
        <v>397</v>
      </c>
      <c r="B189" t="s">
        <v>391</v>
      </c>
      <c r="C189" t="s">
        <v>398</v>
      </c>
      <c r="D189">
        <v>46.8</v>
      </c>
      <c r="E189">
        <v>52.2</v>
      </c>
      <c r="F189">
        <v>48.3</v>
      </c>
      <c r="G189" s="12">
        <f t="shared" si="22"/>
        <v>6.981132075471698E-2</v>
      </c>
      <c r="H189" s="12">
        <f t="shared" si="23"/>
        <v>0.11320754716981132</v>
      </c>
      <c r="I189" s="12">
        <f t="shared" si="24"/>
        <v>0.13207547169811321</v>
      </c>
      <c r="J189">
        <f t="shared" si="18"/>
        <v>1</v>
      </c>
      <c r="K189" s="1">
        <f t="shared" si="19"/>
        <v>1</v>
      </c>
      <c r="L189">
        <f t="shared" si="20"/>
        <v>1</v>
      </c>
      <c r="M189" s="4">
        <f t="shared" si="21"/>
        <v>3.113207547169812E-2</v>
      </c>
      <c r="N189" s="3">
        <f t="shared" si="25"/>
        <v>0.68301886792452826</v>
      </c>
      <c r="O189" s="5">
        <f t="shared" si="26"/>
        <v>4</v>
      </c>
    </row>
    <row r="190" spans="1:15" x14ac:dyDescent="0.25">
      <c r="A190" t="s">
        <v>399</v>
      </c>
      <c r="B190" t="s">
        <v>391</v>
      </c>
      <c r="C190" t="s">
        <v>400</v>
      </c>
      <c r="D190">
        <v>66.400000000000006</v>
      </c>
      <c r="E190">
        <v>72.900000000000006</v>
      </c>
      <c r="F190">
        <v>61.9</v>
      </c>
      <c r="G190" s="12">
        <f t="shared" si="22"/>
        <v>0.57735849056603772</v>
      </c>
      <c r="H190" s="12">
        <f t="shared" si="23"/>
        <v>0.62452830188679243</v>
      </c>
      <c r="I190" s="12">
        <f t="shared" si="24"/>
        <v>0.45094339622641511</v>
      </c>
      <c r="J190">
        <f t="shared" si="18"/>
        <v>3</v>
      </c>
      <c r="K190" s="1">
        <f t="shared" si="19"/>
        <v>4</v>
      </c>
      <c r="L190">
        <f t="shared" si="20"/>
        <v>3</v>
      </c>
      <c r="M190" s="4">
        <f t="shared" si="21"/>
        <v>-6.3207547169811307E-2</v>
      </c>
      <c r="N190" s="3">
        <f t="shared" si="25"/>
        <v>0.25283018867924528</v>
      </c>
      <c r="O190" s="5">
        <f t="shared" si="26"/>
        <v>2</v>
      </c>
    </row>
    <row r="191" spans="1:15" x14ac:dyDescent="0.25">
      <c r="A191" t="s">
        <v>401</v>
      </c>
      <c r="B191" t="s">
        <v>391</v>
      </c>
      <c r="C191" t="s">
        <v>402</v>
      </c>
      <c r="D191">
        <v>61.6</v>
      </c>
      <c r="E191">
        <v>75.3</v>
      </c>
      <c r="F191">
        <v>61.6</v>
      </c>
      <c r="G191" s="12">
        <f t="shared" si="22"/>
        <v>0.38490566037735852</v>
      </c>
      <c r="H191" s="12">
        <f t="shared" si="23"/>
        <v>0.7</v>
      </c>
      <c r="I191" s="12">
        <f t="shared" si="24"/>
        <v>0.42264150943396228</v>
      </c>
      <c r="J191">
        <f t="shared" si="18"/>
        <v>2</v>
      </c>
      <c r="K191" s="1">
        <f t="shared" si="19"/>
        <v>4</v>
      </c>
      <c r="L191">
        <f t="shared" si="20"/>
        <v>3</v>
      </c>
      <c r="M191" s="4">
        <f t="shared" si="21"/>
        <v>1.8867924528301883E-2</v>
      </c>
      <c r="N191" s="3">
        <f t="shared" si="25"/>
        <v>0.6132075471698113</v>
      </c>
      <c r="O191" s="5">
        <f t="shared" si="26"/>
        <v>4</v>
      </c>
    </row>
    <row r="192" spans="1:15" x14ac:dyDescent="0.25">
      <c r="A192" t="s">
        <v>403</v>
      </c>
      <c r="B192" t="s">
        <v>391</v>
      </c>
      <c r="C192" t="s">
        <v>404</v>
      </c>
      <c r="D192">
        <v>73.5</v>
      </c>
      <c r="E192">
        <v>76.2</v>
      </c>
      <c r="F192">
        <v>68.099999999999994</v>
      </c>
      <c r="G192" s="12">
        <f t="shared" si="22"/>
        <v>0.75660377358490571</v>
      </c>
      <c r="H192" s="12">
        <f t="shared" si="23"/>
        <v>0.71320754716981127</v>
      </c>
      <c r="I192" s="12">
        <f t="shared" si="24"/>
        <v>0.63396226415094337</v>
      </c>
      <c r="J192">
        <f t="shared" si="18"/>
        <v>4</v>
      </c>
      <c r="K192" s="1">
        <f t="shared" si="19"/>
        <v>4</v>
      </c>
      <c r="L192">
        <f t="shared" si="20"/>
        <v>4</v>
      </c>
      <c r="M192" s="4">
        <f t="shared" si="21"/>
        <v>-6.1320754716981174E-2</v>
      </c>
      <c r="N192" s="3">
        <f t="shared" si="25"/>
        <v>0.25660377358490566</v>
      </c>
      <c r="O192" s="5">
        <f t="shared" si="26"/>
        <v>2</v>
      </c>
    </row>
    <row r="193" spans="1:15" x14ac:dyDescent="0.25">
      <c r="A193" t="s">
        <v>405</v>
      </c>
      <c r="B193" t="s">
        <v>406</v>
      </c>
      <c r="C193" t="s">
        <v>407</v>
      </c>
      <c r="D193">
        <v>54.5</v>
      </c>
      <c r="E193">
        <v>60.5</v>
      </c>
      <c r="F193">
        <v>62.5</v>
      </c>
      <c r="G193" s="12">
        <f t="shared" si="22"/>
        <v>0.20754716981132076</v>
      </c>
      <c r="H193" s="12">
        <f t="shared" si="23"/>
        <v>0.26226415094339622</v>
      </c>
      <c r="I193" s="12">
        <f t="shared" si="24"/>
        <v>0.47547169811320755</v>
      </c>
      <c r="J193">
        <f t="shared" si="18"/>
        <v>2</v>
      </c>
      <c r="K193" s="1">
        <f t="shared" si="19"/>
        <v>2</v>
      </c>
      <c r="L193">
        <f t="shared" si="20"/>
        <v>3</v>
      </c>
      <c r="M193" s="4">
        <f t="shared" si="21"/>
        <v>0.13396226415094339</v>
      </c>
      <c r="N193" s="3">
        <f t="shared" si="25"/>
        <v>0.89433962264150946</v>
      </c>
      <c r="O193" s="5">
        <f t="shared" si="26"/>
        <v>5</v>
      </c>
    </row>
    <row r="194" spans="1:15" x14ac:dyDescent="0.25">
      <c r="A194" t="s">
        <v>408</v>
      </c>
      <c r="B194" t="s">
        <v>406</v>
      </c>
      <c r="C194" t="s">
        <v>409</v>
      </c>
      <c r="D194">
        <v>63</v>
      </c>
      <c r="E194">
        <v>71.7</v>
      </c>
      <c r="F194">
        <v>58.8</v>
      </c>
      <c r="G194" s="12">
        <f t="shared" si="22"/>
        <v>0.45094339622641511</v>
      </c>
      <c r="H194" s="12">
        <f t="shared" si="23"/>
        <v>0.58867924528301885</v>
      </c>
      <c r="I194" s="12">
        <f t="shared" si="24"/>
        <v>0.31132075471698112</v>
      </c>
      <c r="J194">
        <f t="shared" ref="J194:J257" si="27">FLOOR((G194+0.1999999999)/0.2,1)</f>
        <v>3</v>
      </c>
      <c r="K194" s="1">
        <f t="shared" ref="K194:K257" si="28">FLOOR((H194+0.1999999999)/0.2,1)</f>
        <v>3</v>
      </c>
      <c r="L194">
        <f t="shared" ref="L194:L257" si="29">FLOOR((I194+0.1999999999)/0.2,1)</f>
        <v>2</v>
      </c>
      <c r="M194" s="4">
        <f t="shared" ref="M194:M257" si="30">(H194-G194+I194-H194)/2</f>
        <v>-6.9811320754716993E-2</v>
      </c>
      <c r="N194" s="3">
        <f t="shared" si="25"/>
        <v>0.2339622641509434</v>
      </c>
      <c r="O194" s="5">
        <f t="shared" si="26"/>
        <v>2</v>
      </c>
    </row>
    <row r="195" spans="1:15" x14ac:dyDescent="0.25">
      <c r="A195" t="s">
        <v>410</v>
      </c>
      <c r="B195" t="s">
        <v>406</v>
      </c>
      <c r="C195" t="s">
        <v>411</v>
      </c>
      <c r="D195">
        <v>91.5</v>
      </c>
      <c r="E195">
        <v>88.5</v>
      </c>
      <c r="F195">
        <v>89</v>
      </c>
      <c r="G195" s="12">
        <f t="shared" ref="G195:G258" si="31">_xlfn.RANK.AVG(D195,D$2:D$266,1)/COUNT(D$2:D$266)</f>
        <v>0.98113207547169812</v>
      </c>
      <c r="H195" s="12">
        <f t="shared" ref="H195:H258" si="32">_xlfn.RANK.AVG(E195,E$2:E$266,1)/COUNT(E$2:E$266)</f>
        <v>0.95471698113207548</v>
      </c>
      <c r="I195" s="12">
        <f t="shared" ref="I195:I258" si="33">_xlfn.RANK.AVG(F195,F$2:F$266,1)/COUNT(F$2:F$266)</f>
        <v>0.96981132075471699</v>
      </c>
      <c r="J195">
        <f t="shared" si="27"/>
        <v>5</v>
      </c>
      <c r="K195" s="1">
        <f t="shared" si="28"/>
        <v>5</v>
      </c>
      <c r="L195">
        <f t="shared" si="29"/>
        <v>5</v>
      </c>
      <c r="M195" s="4">
        <f t="shared" si="30"/>
        <v>-5.6603773584905648E-3</v>
      </c>
      <c r="N195" s="3">
        <f t="shared" ref="N195:N258" si="34">_xlfn.RANK.AVG(M195,M$2:M$266,1)/COUNT(M$2:M$266)</f>
        <v>0.48679245283018868</v>
      </c>
      <c r="O195" s="5">
        <f t="shared" ref="O195:O258" si="35">FLOOR((N195+0.1999999999)/0.2,1)</f>
        <v>3</v>
      </c>
    </row>
    <row r="196" spans="1:15" x14ac:dyDescent="0.25">
      <c r="A196" t="s">
        <v>412</v>
      </c>
      <c r="B196" t="s">
        <v>406</v>
      </c>
      <c r="C196" t="s">
        <v>413</v>
      </c>
      <c r="D196" s="14">
        <v>45165</v>
      </c>
      <c r="E196">
        <v>50.3</v>
      </c>
      <c r="F196">
        <v>80.2</v>
      </c>
      <c r="G196" s="12">
        <f t="shared" si="31"/>
        <v>1</v>
      </c>
      <c r="H196" s="12">
        <f t="shared" si="32"/>
        <v>6.7924528301886791E-2</v>
      </c>
      <c r="I196" s="12">
        <f t="shared" si="33"/>
        <v>0.8867924528301887</v>
      </c>
      <c r="J196">
        <f t="shared" si="27"/>
        <v>5</v>
      </c>
      <c r="K196" s="1">
        <f t="shared" si="28"/>
        <v>1</v>
      </c>
      <c r="L196">
        <f t="shared" si="29"/>
        <v>5</v>
      </c>
      <c r="M196" s="4">
        <f t="shared" si="30"/>
        <v>-5.6603773584905655E-2</v>
      </c>
      <c r="N196" s="3">
        <f t="shared" si="34"/>
        <v>0.27924528301886792</v>
      </c>
      <c r="O196" s="5">
        <f t="shared" si="35"/>
        <v>2</v>
      </c>
    </row>
    <row r="197" spans="1:15" x14ac:dyDescent="0.25">
      <c r="A197" t="s">
        <v>414</v>
      </c>
      <c r="B197" t="s">
        <v>415</v>
      </c>
      <c r="C197" t="s">
        <v>416</v>
      </c>
      <c r="D197">
        <v>73.8</v>
      </c>
      <c r="E197">
        <v>81.7</v>
      </c>
      <c r="F197">
        <v>79</v>
      </c>
      <c r="G197" s="12">
        <f t="shared" si="31"/>
        <v>0.77358490566037741</v>
      </c>
      <c r="H197" s="12">
        <f t="shared" si="32"/>
        <v>0.86981132075471701</v>
      </c>
      <c r="I197" s="12">
        <f t="shared" si="33"/>
        <v>0.85660377358490569</v>
      </c>
      <c r="J197">
        <f t="shared" si="27"/>
        <v>4</v>
      </c>
      <c r="K197" s="1">
        <f t="shared" si="28"/>
        <v>5</v>
      </c>
      <c r="L197">
        <f t="shared" si="29"/>
        <v>5</v>
      </c>
      <c r="M197" s="4">
        <f t="shared" si="30"/>
        <v>4.1509433962264142E-2</v>
      </c>
      <c r="N197" s="3">
        <f t="shared" si="34"/>
        <v>0.7094339622641509</v>
      </c>
      <c r="O197" s="5">
        <f t="shared" si="35"/>
        <v>4</v>
      </c>
    </row>
    <row r="198" spans="1:15" x14ac:dyDescent="0.25">
      <c r="A198" t="s">
        <v>417</v>
      </c>
      <c r="B198" t="s">
        <v>415</v>
      </c>
      <c r="C198" t="s">
        <v>418</v>
      </c>
      <c r="D198">
        <v>44.3</v>
      </c>
      <c r="E198">
        <v>62.8</v>
      </c>
      <c r="F198">
        <v>54.3</v>
      </c>
      <c r="G198" s="12">
        <f t="shared" si="31"/>
        <v>4.5283018867924525E-2</v>
      </c>
      <c r="H198" s="12">
        <f t="shared" si="32"/>
        <v>0.330188679245283</v>
      </c>
      <c r="I198" s="12">
        <f t="shared" si="33"/>
        <v>0.20943396226415095</v>
      </c>
      <c r="J198">
        <f t="shared" si="27"/>
        <v>1</v>
      </c>
      <c r="K198" s="1">
        <f t="shared" si="28"/>
        <v>2</v>
      </c>
      <c r="L198">
        <f t="shared" si="29"/>
        <v>2</v>
      </c>
      <c r="M198" s="4">
        <f t="shared" si="30"/>
        <v>8.2075471698113217E-2</v>
      </c>
      <c r="N198" s="3">
        <f t="shared" si="34"/>
        <v>0.8226415094339623</v>
      </c>
      <c r="O198" s="5">
        <f t="shared" si="35"/>
        <v>5</v>
      </c>
    </row>
    <row r="199" spans="1:15" x14ac:dyDescent="0.25">
      <c r="A199" t="s">
        <v>419</v>
      </c>
      <c r="B199" t="s">
        <v>415</v>
      </c>
      <c r="C199" t="s">
        <v>420</v>
      </c>
      <c r="D199">
        <v>68.400000000000006</v>
      </c>
      <c r="E199">
        <v>80.599999999999994</v>
      </c>
      <c r="F199">
        <v>67.599999999999994</v>
      </c>
      <c r="G199" s="12">
        <f t="shared" si="31"/>
        <v>0.62264150943396224</v>
      </c>
      <c r="H199" s="12">
        <f t="shared" si="32"/>
        <v>0.83773584905660381</v>
      </c>
      <c r="I199" s="12">
        <f t="shared" si="33"/>
        <v>0.61132075471698111</v>
      </c>
      <c r="J199">
        <f t="shared" si="27"/>
        <v>4</v>
      </c>
      <c r="K199" s="1">
        <f t="shared" si="28"/>
        <v>5</v>
      </c>
      <c r="L199">
        <f t="shared" si="29"/>
        <v>4</v>
      </c>
      <c r="M199" s="4">
        <f t="shared" si="30"/>
        <v>-5.6603773584905648E-3</v>
      </c>
      <c r="N199" s="3">
        <f t="shared" si="34"/>
        <v>0.48679245283018868</v>
      </c>
      <c r="O199" s="5">
        <f t="shared" si="35"/>
        <v>3</v>
      </c>
    </row>
    <row r="200" spans="1:15" x14ac:dyDescent="0.25">
      <c r="A200" t="s">
        <v>421</v>
      </c>
      <c r="B200" t="s">
        <v>415</v>
      </c>
      <c r="C200" t="s">
        <v>422</v>
      </c>
      <c r="D200">
        <v>84</v>
      </c>
      <c r="E200">
        <v>77.2</v>
      </c>
      <c r="F200">
        <v>88.3</v>
      </c>
      <c r="G200" s="12">
        <f t="shared" si="31"/>
        <v>0.93773584905660379</v>
      </c>
      <c r="H200" s="12">
        <f t="shared" si="32"/>
        <v>0.73962264150943391</v>
      </c>
      <c r="I200" s="12">
        <f t="shared" si="33"/>
        <v>0.96603773584905661</v>
      </c>
      <c r="J200">
        <f t="shared" si="27"/>
        <v>5</v>
      </c>
      <c r="K200" s="1">
        <f t="shared" si="28"/>
        <v>4</v>
      </c>
      <c r="L200">
        <f t="shared" si="29"/>
        <v>5</v>
      </c>
      <c r="M200" s="4">
        <f t="shared" si="30"/>
        <v>1.4150943396226412E-2</v>
      </c>
      <c r="N200" s="3">
        <f t="shared" si="34"/>
        <v>0.59245283018867922</v>
      </c>
      <c r="O200" s="5">
        <f t="shared" si="35"/>
        <v>3</v>
      </c>
    </row>
    <row r="201" spans="1:15" x14ac:dyDescent="0.25">
      <c r="A201" t="s">
        <v>423</v>
      </c>
      <c r="B201" t="s">
        <v>415</v>
      </c>
      <c r="C201" t="s">
        <v>424</v>
      </c>
      <c r="D201">
        <v>87.3</v>
      </c>
      <c r="E201">
        <v>88.9</v>
      </c>
      <c r="F201">
        <v>74.8</v>
      </c>
      <c r="G201" s="12">
        <f t="shared" si="31"/>
        <v>0.96981132075471699</v>
      </c>
      <c r="H201" s="12">
        <f t="shared" si="32"/>
        <v>0.95849056603773586</v>
      </c>
      <c r="I201" s="12">
        <f t="shared" si="33"/>
        <v>0.79433962264150948</v>
      </c>
      <c r="J201">
        <f t="shared" si="27"/>
        <v>5</v>
      </c>
      <c r="K201" s="1">
        <f t="shared" si="28"/>
        <v>5</v>
      </c>
      <c r="L201">
        <f t="shared" si="29"/>
        <v>4</v>
      </c>
      <c r="M201" s="4">
        <f t="shared" si="30"/>
        <v>-8.7735849056603754E-2</v>
      </c>
      <c r="N201" s="3">
        <f t="shared" si="34"/>
        <v>0.18490566037735848</v>
      </c>
      <c r="O201" s="5">
        <f t="shared" si="35"/>
        <v>1</v>
      </c>
    </row>
    <row r="202" spans="1:15" x14ac:dyDescent="0.25">
      <c r="A202" t="s">
        <v>425</v>
      </c>
      <c r="B202" t="s">
        <v>415</v>
      </c>
      <c r="C202" t="s">
        <v>426</v>
      </c>
      <c r="D202">
        <v>68.7</v>
      </c>
      <c r="E202">
        <v>65.5</v>
      </c>
      <c r="F202">
        <v>66</v>
      </c>
      <c r="G202" s="12">
        <f t="shared" si="31"/>
        <v>0.63584905660377355</v>
      </c>
      <c r="H202" s="12">
        <f t="shared" si="32"/>
        <v>0.4188679245283019</v>
      </c>
      <c r="I202" s="12">
        <f t="shared" si="33"/>
        <v>0.56226415094339621</v>
      </c>
      <c r="J202">
        <f t="shared" si="27"/>
        <v>4</v>
      </c>
      <c r="K202" s="1">
        <f t="shared" si="28"/>
        <v>3</v>
      </c>
      <c r="L202">
        <f t="shared" si="29"/>
        <v>3</v>
      </c>
      <c r="M202" s="4">
        <f t="shared" si="30"/>
        <v>-3.6792452830188671E-2</v>
      </c>
      <c r="N202" s="3">
        <f t="shared" si="34"/>
        <v>0.36981132075471695</v>
      </c>
      <c r="O202" s="5">
        <f t="shared" si="35"/>
        <v>2</v>
      </c>
    </row>
    <row r="203" spans="1:15" x14ac:dyDescent="0.25">
      <c r="A203" t="s">
        <v>427</v>
      </c>
      <c r="B203" t="s">
        <v>415</v>
      </c>
      <c r="C203" t="s">
        <v>428</v>
      </c>
      <c r="D203">
        <v>57.5</v>
      </c>
      <c r="E203">
        <v>55.5</v>
      </c>
      <c r="F203">
        <v>51.6</v>
      </c>
      <c r="G203" s="12">
        <f t="shared" si="31"/>
        <v>0.26415094339622641</v>
      </c>
      <c r="H203" s="12">
        <f t="shared" si="32"/>
        <v>0.14339622641509434</v>
      </c>
      <c r="I203" s="12">
        <f t="shared" si="33"/>
        <v>0.17358490566037735</v>
      </c>
      <c r="J203">
        <f t="shared" si="27"/>
        <v>2</v>
      </c>
      <c r="K203" s="1">
        <f t="shared" si="28"/>
        <v>1</v>
      </c>
      <c r="L203">
        <f t="shared" si="29"/>
        <v>1</v>
      </c>
      <c r="M203" s="4">
        <f t="shared" si="30"/>
        <v>-4.5283018867924532E-2</v>
      </c>
      <c r="N203" s="3">
        <f t="shared" si="34"/>
        <v>0.32075471698113206</v>
      </c>
      <c r="O203" s="5">
        <f t="shared" si="35"/>
        <v>2</v>
      </c>
    </row>
    <row r="204" spans="1:15" x14ac:dyDescent="0.25">
      <c r="A204" t="s">
        <v>429</v>
      </c>
      <c r="B204" t="s">
        <v>415</v>
      </c>
      <c r="C204" t="s">
        <v>430</v>
      </c>
      <c r="D204" s="14">
        <v>45015</v>
      </c>
      <c r="E204">
        <v>32.799999999999997</v>
      </c>
      <c r="F204">
        <v>32.299999999999997</v>
      </c>
      <c r="G204" s="12">
        <f t="shared" si="31"/>
        <v>0.99245283018867925</v>
      </c>
      <c r="H204" s="12">
        <f t="shared" si="32"/>
        <v>3.7735849056603774E-3</v>
      </c>
      <c r="I204" s="12">
        <f t="shared" si="33"/>
        <v>5.6603773584905656E-3</v>
      </c>
      <c r="J204">
        <f t="shared" si="27"/>
        <v>5</v>
      </c>
      <c r="K204" s="1">
        <f t="shared" si="28"/>
        <v>1</v>
      </c>
      <c r="L204">
        <f t="shared" si="29"/>
        <v>1</v>
      </c>
      <c r="M204" s="4">
        <f t="shared" si="30"/>
        <v>-0.49339622641509434</v>
      </c>
      <c r="N204" s="3">
        <f t="shared" si="34"/>
        <v>3.7735849056603774E-3</v>
      </c>
      <c r="O204" s="5">
        <f t="shared" si="35"/>
        <v>1</v>
      </c>
    </row>
    <row r="205" spans="1:15" x14ac:dyDescent="0.25">
      <c r="A205" t="s">
        <v>431</v>
      </c>
      <c r="B205" t="s">
        <v>415</v>
      </c>
      <c r="C205" t="s">
        <v>432</v>
      </c>
      <c r="D205">
        <v>66.900000000000006</v>
      </c>
      <c r="E205">
        <v>76.8</v>
      </c>
      <c r="F205">
        <v>70.599999999999994</v>
      </c>
      <c r="G205" s="12">
        <f t="shared" si="31"/>
        <v>0.59056603773584904</v>
      </c>
      <c r="H205" s="12">
        <f t="shared" si="32"/>
        <v>0.73018867924528297</v>
      </c>
      <c r="I205" s="12">
        <f t="shared" si="33"/>
        <v>0.7094339622641509</v>
      </c>
      <c r="J205">
        <f t="shared" si="27"/>
        <v>3</v>
      </c>
      <c r="K205" s="1">
        <f t="shared" si="28"/>
        <v>4</v>
      </c>
      <c r="L205">
        <f t="shared" si="29"/>
        <v>4</v>
      </c>
      <c r="M205" s="4">
        <f t="shared" si="30"/>
        <v>5.943396226415093E-2</v>
      </c>
      <c r="N205" s="3">
        <f t="shared" si="34"/>
        <v>0.74339622641509429</v>
      </c>
      <c r="O205" s="5">
        <f t="shared" si="35"/>
        <v>4</v>
      </c>
    </row>
    <row r="206" spans="1:15" x14ac:dyDescent="0.25">
      <c r="A206" t="s">
        <v>433</v>
      </c>
      <c r="B206" t="s">
        <v>415</v>
      </c>
      <c r="C206" t="s">
        <v>434</v>
      </c>
      <c r="D206">
        <v>82.5</v>
      </c>
      <c r="E206">
        <v>78</v>
      </c>
      <c r="F206">
        <v>68.5</v>
      </c>
      <c r="G206" s="12">
        <f t="shared" si="31"/>
        <v>0.90943396226415096</v>
      </c>
      <c r="H206" s="12">
        <f t="shared" si="32"/>
        <v>0.77735849056603779</v>
      </c>
      <c r="I206" s="12">
        <f t="shared" si="33"/>
        <v>0.6452830188679245</v>
      </c>
      <c r="J206">
        <f t="shared" si="27"/>
        <v>5</v>
      </c>
      <c r="K206" s="1">
        <f t="shared" si="28"/>
        <v>4</v>
      </c>
      <c r="L206">
        <f t="shared" si="29"/>
        <v>4</v>
      </c>
      <c r="M206" s="4">
        <f t="shared" si="30"/>
        <v>-0.13207547169811323</v>
      </c>
      <c r="N206" s="3">
        <f t="shared" si="34"/>
        <v>0.10943396226415095</v>
      </c>
      <c r="O206" s="5">
        <f t="shared" si="35"/>
        <v>1</v>
      </c>
    </row>
    <row r="207" spans="1:15" x14ac:dyDescent="0.25">
      <c r="A207" t="s">
        <v>435</v>
      </c>
      <c r="B207" t="s">
        <v>436</v>
      </c>
      <c r="C207" t="s">
        <v>437</v>
      </c>
      <c r="D207">
        <v>78.8</v>
      </c>
      <c r="E207">
        <v>78.3</v>
      </c>
      <c r="F207">
        <v>74.8</v>
      </c>
      <c r="G207" s="12">
        <f t="shared" si="31"/>
        <v>0.86981132075471701</v>
      </c>
      <c r="H207" s="12">
        <f t="shared" si="32"/>
        <v>0.78867924528301891</v>
      </c>
      <c r="I207" s="12">
        <f t="shared" si="33"/>
        <v>0.79433962264150948</v>
      </c>
      <c r="J207">
        <f t="shared" si="27"/>
        <v>5</v>
      </c>
      <c r="K207" s="1">
        <f t="shared" si="28"/>
        <v>4</v>
      </c>
      <c r="L207">
        <f t="shared" si="29"/>
        <v>4</v>
      </c>
      <c r="M207" s="4">
        <f t="shared" si="30"/>
        <v>-3.7735849056603765E-2</v>
      </c>
      <c r="N207" s="3">
        <f t="shared" si="34"/>
        <v>0.36415094339622639</v>
      </c>
      <c r="O207" s="5">
        <f t="shared" si="35"/>
        <v>2</v>
      </c>
    </row>
    <row r="208" spans="1:15" x14ac:dyDescent="0.25">
      <c r="A208" t="s">
        <v>438</v>
      </c>
      <c r="B208" t="s">
        <v>439</v>
      </c>
      <c r="C208" t="s">
        <v>440</v>
      </c>
      <c r="D208">
        <v>57.8</v>
      </c>
      <c r="E208">
        <v>77.3</v>
      </c>
      <c r="F208">
        <v>64.8</v>
      </c>
      <c r="G208" s="12">
        <f t="shared" si="31"/>
        <v>0.28679245283018867</v>
      </c>
      <c r="H208" s="12">
        <f t="shared" si="32"/>
        <v>0.74905660377358485</v>
      </c>
      <c r="I208" s="12">
        <f t="shared" si="33"/>
        <v>0.53018867924528301</v>
      </c>
      <c r="J208">
        <f t="shared" si="27"/>
        <v>2</v>
      </c>
      <c r="K208" s="1">
        <f t="shared" si="28"/>
        <v>4</v>
      </c>
      <c r="L208">
        <f t="shared" si="29"/>
        <v>3</v>
      </c>
      <c r="M208" s="4">
        <f t="shared" si="30"/>
        <v>0.1216981132075472</v>
      </c>
      <c r="N208" s="3">
        <f t="shared" si="34"/>
        <v>0.87547169811320757</v>
      </c>
      <c r="O208" s="5">
        <f t="shared" si="35"/>
        <v>5</v>
      </c>
    </row>
    <row r="209" spans="1:15" x14ac:dyDescent="0.25">
      <c r="A209" t="s">
        <v>457</v>
      </c>
      <c r="B209" t="s">
        <v>439</v>
      </c>
      <c r="C209" t="s">
        <v>458</v>
      </c>
      <c r="D209">
        <v>84</v>
      </c>
      <c r="E209">
        <v>83</v>
      </c>
      <c r="F209">
        <v>59.5</v>
      </c>
      <c r="G209" s="12">
        <f t="shared" si="31"/>
        <v>0.93773584905660379</v>
      </c>
      <c r="H209" s="12">
        <f t="shared" si="32"/>
        <v>0.89622641509433965</v>
      </c>
      <c r="I209" s="12">
        <f t="shared" si="33"/>
        <v>0.33396226415094338</v>
      </c>
      <c r="J209">
        <f t="shared" si="27"/>
        <v>5</v>
      </c>
      <c r="K209" s="1">
        <f t="shared" si="28"/>
        <v>5</v>
      </c>
      <c r="L209">
        <f t="shared" si="29"/>
        <v>2</v>
      </c>
      <c r="M209" s="4">
        <f t="shared" si="30"/>
        <v>-0.30188679245283023</v>
      </c>
      <c r="N209" s="3">
        <f t="shared" si="34"/>
        <v>1.1320754716981131E-2</v>
      </c>
      <c r="O209" s="5">
        <f t="shared" si="35"/>
        <v>1</v>
      </c>
    </row>
    <row r="210" spans="1:15" x14ac:dyDescent="0.25">
      <c r="A210" t="s">
        <v>441</v>
      </c>
      <c r="B210" t="s">
        <v>439</v>
      </c>
      <c r="C210" t="s">
        <v>442</v>
      </c>
      <c r="D210">
        <v>61.9</v>
      </c>
      <c r="E210">
        <v>53.6</v>
      </c>
      <c r="F210">
        <v>46</v>
      </c>
      <c r="G210" s="12">
        <f t="shared" si="31"/>
        <v>0.39811320754716983</v>
      </c>
      <c r="H210" s="12">
        <f t="shared" si="32"/>
        <v>0.12075471698113208</v>
      </c>
      <c r="I210" s="12">
        <f t="shared" si="33"/>
        <v>0.10188679245283019</v>
      </c>
      <c r="J210">
        <f t="shared" si="27"/>
        <v>2</v>
      </c>
      <c r="K210" s="1">
        <f t="shared" si="28"/>
        <v>1</v>
      </c>
      <c r="L210">
        <f t="shared" si="29"/>
        <v>1</v>
      </c>
      <c r="M210" s="4">
        <f t="shared" si="30"/>
        <v>-0.14811320754716983</v>
      </c>
      <c r="N210" s="3">
        <f t="shared" si="34"/>
        <v>9.056603773584905E-2</v>
      </c>
      <c r="O210" s="5">
        <f t="shared" si="35"/>
        <v>1</v>
      </c>
    </row>
    <row r="211" spans="1:15" x14ac:dyDescent="0.25">
      <c r="A211" t="s">
        <v>443</v>
      </c>
      <c r="B211" t="s">
        <v>439</v>
      </c>
      <c r="C211" t="s">
        <v>444</v>
      </c>
      <c r="D211">
        <v>56.3</v>
      </c>
      <c r="E211">
        <v>71.5</v>
      </c>
      <c r="F211">
        <v>82</v>
      </c>
      <c r="G211" s="12">
        <f t="shared" si="31"/>
        <v>0.24150943396226415</v>
      </c>
      <c r="H211" s="12">
        <f t="shared" si="32"/>
        <v>0.5811320754716981</v>
      </c>
      <c r="I211" s="12">
        <f t="shared" si="33"/>
        <v>0.90566037735849059</v>
      </c>
      <c r="J211">
        <f t="shared" si="27"/>
        <v>2</v>
      </c>
      <c r="K211" s="1">
        <f t="shared" si="28"/>
        <v>3</v>
      </c>
      <c r="L211">
        <f t="shared" si="29"/>
        <v>5</v>
      </c>
      <c r="M211" s="4">
        <f t="shared" si="30"/>
        <v>0.33207547169811319</v>
      </c>
      <c r="N211" s="3">
        <f t="shared" si="34"/>
        <v>0.98490566037735849</v>
      </c>
      <c r="O211" s="5">
        <f t="shared" si="35"/>
        <v>5</v>
      </c>
    </row>
    <row r="212" spans="1:15" x14ac:dyDescent="0.25">
      <c r="A212" t="s">
        <v>445</v>
      </c>
      <c r="B212" t="s">
        <v>439</v>
      </c>
      <c r="C212" t="s">
        <v>446</v>
      </c>
      <c r="D212">
        <v>59</v>
      </c>
      <c r="E212">
        <v>65</v>
      </c>
      <c r="F212">
        <v>65.3</v>
      </c>
      <c r="G212" s="12">
        <f t="shared" si="31"/>
        <v>0.32075471698113206</v>
      </c>
      <c r="H212" s="12">
        <f t="shared" si="32"/>
        <v>0.40566037735849059</v>
      </c>
      <c r="I212" s="12">
        <f t="shared" si="33"/>
        <v>0.54716981132075471</v>
      </c>
      <c r="J212">
        <f t="shared" si="27"/>
        <v>2</v>
      </c>
      <c r="K212" s="1">
        <f t="shared" si="28"/>
        <v>3</v>
      </c>
      <c r="L212">
        <f t="shared" si="29"/>
        <v>3</v>
      </c>
      <c r="M212" s="4">
        <f t="shared" si="30"/>
        <v>0.1132075471698113</v>
      </c>
      <c r="N212" s="3">
        <f t="shared" si="34"/>
        <v>0.85849056603773588</v>
      </c>
      <c r="O212" s="5">
        <f t="shared" si="35"/>
        <v>5</v>
      </c>
    </row>
    <row r="213" spans="1:15" x14ac:dyDescent="0.25">
      <c r="A213" t="s">
        <v>459</v>
      </c>
      <c r="B213" t="s">
        <v>439</v>
      </c>
      <c r="C213" t="s">
        <v>460</v>
      </c>
      <c r="D213">
        <v>76.900000000000006</v>
      </c>
      <c r="E213">
        <v>81.599999999999994</v>
      </c>
      <c r="F213">
        <v>71.599999999999994</v>
      </c>
      <c r="G213" s="12">
        <f t="shared" si="31"/>
        <v>0.82641509433962268</v>
      </c>
      <c r="H213" s="12">
        <f t="shared" si="32"/>
        <v>0.86415094339622645</v>
      </c>
      <c r="I213" s="12">
        <f t="shared" si="33"/>
        <v>0.74905660377358485</v>
      </c>
      <c r="J213">
        <f t="shared" si="27"/>
        <v>5</v>
      </c>
      <c r="K213" s="1">
        <f t="shared" si="28"/>
        <v>5</v>
      </c>
      <c r="L213">
        <f t="shared" si="29"/>
        <v>4</v>
      </c>
      <c r="M213" s="4">
        <f t="shared" si="30"/>
        <v>-3.8679245283018915E-2</v>
      </c>
      <c r="N213" s="3">
        <f t="shared" si="34"/>
        <v>0.34339622641509432</v>
      </c>
      <c r="O213" s="5">
        <f t="shared" si="35"/>
        <v>2</v>
      </c>
    </row>
    <row r="214" spans="1:15" x14ac:dyDescent="0.25">
      <c r="A214" t="s">
        <v>447</v>
      </c>
      <c r="B214" t="s">
        <v>439</v>
      </c>
      <c r="C214" t="s">
        <v>448</v>
      </c>
      <c r="D214">
        <v>65.7</v>
      </c>
      <c r="E214">
        <v>61.1</v>
      </c>
      <c r="F214">
        <v>51.1</v>
      </c>
      <c r="G214" s="12">
        <f t="shared" si="31"/>
        <v>0.56603773584905659</v>
      </c>
      <c r="H214" s="12">
        <f t="shared" si="32"/>
        <v>0.27169811320754716</v>
      </c>
      <c r="I214" s="12">
        <f t="shared" si="33"/>
        <v>0.16415094339622641</v>
      </c>
      <c r="J214">
        <f t="shared" si="27"/>
        <v>3</v>
      </c>
      <c r="K214" s="1">
        <f t="shared" si="28"/>
        <v>2</v>
      </c>
      <c r="L214">
        <f t="shared" si="29"/>
        <v>1</v>
      </c>
      <c r="M214" s="4">
        <f t="shared" si="30"/>
        <v>-0.20094339622641511</v>
      </c>
      <c r="N214" s="3">
        <f t="shared" si="34"/>
        <v>4.1509433962264149E-2</v>
      </c>
      <c r="O214" s="5">
        <f t="shared" si="35"/>
        <v>1</v>
      </c>
    </row>
    <row r="215" spans="1:15" x14ac:dyDescent="0.25">
      <c r="A215" t="s">
        <v>449</v>
      </c>
      <c r="B215" t="s">
        <v>439</v>
      </c>
      <c r="C215" t="s">
        <v>450</v>
      </c>
      <c r="D215">
        <v>73.099999999999994</v>
      </c>
      <c r="E215">
        <v>71.3</v>
      </c>
      <c r="F215">
        <v>60.8</v>
      </c>
      <c r="G215" s="12">
        <f t="shared" si="31"/>
        <v>0.75094339622641515</v>
      </c>
      <c r="H215" s="12">
        <f t="shared" si="32"/>
        <v>0.57358490566037734</v>
      </c>
      <c r="I215" s="12">
        <f t="shared" si="33"/>
        <v>0.39056603773584908</v>
      </c>
      <c r="J215">
        <f t="shared" si="27"/>
        <v>4</v>
      </c>
      <c r="K215" s="1">
        <f t="shared" si="28"/>
        <v>3</v>
      </c>
      <c r="L215">
        <f t="shared" si="29"/>
        <v>2</v>
      </c>
      <c r="M215" s="4">
        <f t="shared" si="30"/>
        <v>-0.18018867924528303</v>
      </c>
      <c r="N215" s="3">
        <f t="shared" si="34"/>
        <v>6.4150943396226415E-2</v>
      </c>
      <c r="O215" s="5">
        <f t="shared" si="35"/>
        <v>1</v>
      </c>
    </row>
    <row r="216" spans="1:15" x14ac:dyDescent="0.25">
      <c r="A216" t="s">
        <v>451</v>
      </c>
      <c r="B216" t="s">
        <v>439</v>
      </c>
      <c r="C216" t="s">
        <v>452</v>
      </c>
      <c r="D216">
        <v>70.7</v>
      </c>
      <c r="E216">
        <v>69.2</v>
      </c>
      <c r="F216">
        <v>70.7</v>
      </c>
      <c r="G216" s="12">
        <f t="shared" si="31"/>
        <v>0.6924528301886792</v>
      </c>
      <c r="H216" s="12">
        <f t="shared" si="32"/>
        <v>0.51320754716981132</v>
      </c>
      <c r="I216" s="12">
        <f t="shared" si="33"/>
        <v>0.71698113207547165</v>
      </c>
      <c r="J216">
        <f t="shared" si="27"/>
        <v>4</v>
      </c>
      <c r="K216" s="1">
        <f t="shared" si="28"/>
        <v>3</v>
      </c>
      <c r="L216">
        <f t="shared" si="29"/>
        <v>4</v>
      </c>
      <c r="M216" s="4">
        <f t="shared" si="30"/>
        <v>1.2264150943396224E-2</v>
      </c>
      <c r="N216" s="3">
        <f t="shared" si="34"/>
        <v>0.5811320754716981</v>
      </c>
      <c r="O216" s="5">
        <f t="shared" si="35"/>
        <v>3</v>
      </c>
    </row>
    <row r="217" spans="1:15" x14ac:dyDescent="0.25">
      <c r="A217" t="s">
        <v>453</v>
      </c>
      <c r="B217" t="s">
        <v>439</v>
      </c>
      <c r="C217" t="s">
        <v>454</v>
      </c>
      <c r="D217">
        <v>67.3</v>
      </c>
      <c r="E217">
        <v>67.8</v>
      </c>
      <c r="F217">
        <v>57.1</v>
      </c>
      <c r="G217" s="12">
        <f t="shared" si="31"/>
        <v>0.5962264150943396</v>
      </c>
      <c r="H217" s="12">
        <f t="shared" si="32"/>
        <v>0.48113207547169812</v>
      </c>
      <c r="I217" s="12">
        <f t="shared" si="33"/>
        <v>0.27358490566037735</v>
      </c>
      <c r="J217">
        <f t="shared" si="27"/>
        <v>3</v>
      </c>
      <c r="K217" s="1">
        <f t="shared" si="28"/>
        <v>3</v>
      </c>
      <c r="L217">
        <f t="shared" si="29"/>
        <v>2</v>
      </c>
      <c r="M217" s="4">
        <f t="shared" si="30"/>
        <v>-0.16132075471698112</v>
      </c>
      <c r="N217" s="3">
        <f t="shared" si="34"/>
        <v>7.9245283018867921E-2</v>
      </c>
      <c r="O217" s="5">
        <f t="shared" si="35"/>
        <v>1</v>
      </c>
    </row>
    <row r="218" spans="1:15" x14ac:dyDescent="0.25">
      <c r="A218" t="s">
        <v>455</v>
      </c>
      <c r="B218" t="s">
        <v>439</v>
      </c>
      <c r="C218" t="s">
        <v>456</v>
      </c>
      <c r="D218">
        <v>67.8</v>
      </c>
      <c r="E218">
        <v>75.5</v>
      </c>
      <c r="F218">
        <v>76.7</v>
      </c>
      <c r="G218" s="12">
        <f t="shared" si="31"/>
        <v>0.60754716981132073</v>
      </c>
      <c r="H218" s="12">
        <f t="shared" si="32"/>
        <v>0.70566037735849052</v>
      </c>
      <c r="I218" s="12">
        <f t="shared" si="33"/>
        <v>0.83584905660377362</v>
      </c>
      <c r="J218">
        <f t="shared" si="27"/>
        <v>4</v>
      </c>
      <c r="K218" s="1">
        <f t="shared" si="28"/>
        <v>4</v>
      </c>
      <c r="L218">
        <f t="shared" si="29"/>
        <v>5</v>
      </c>
      <c r="M218" s="4">
        <f t="shared" si="30"/>
        <v>0.11415094339622645</v>
      </c>
      <c r="N218" s="3">
        <f t="shared" si="34"/>
        <v>0.86792452830188682</v>
      </c>
      <c r="O218" s="5">
        <f t="shared" si="35"/>
        <v>5</v>
      </c>
    </row>
    <row r="219" spans="1:15" x14ac:dyDescent="0.25">
      <c r="A219" t="s">
        <v>461</v>
      </c>
      <c r="B219" t="s">
        <v>462</v>
      </c>
      <c r="C219" t="s">
        <v>463</v>
      </c>
      <c r="D219">
        <v>81.2</v>
      </c>
      <c r="E219">
        <v>77.5</v>
      </c>
      <c r="F219">
        <v>75</v>
      </c>
      <c r="G219" s="12">
        <f t="shared" si="31"/>
        <v>0.9</v>
      </c>
      <c r="H219" s="12">
        <f t="shared" si="32"/>
        <v>0.75471698113207553</v>
      </c>
      <c r="I219" s="12">
        <f t="shared" si="33"/>
        <v>0.80377358490566042</v>
      </c>
      <c r="J219">
        <f t="shared" si="27"/>
        <v>5</v>
      </c>
      <c r="K219" s="1">
        <f t="shared" si="28"/>
        <v>4</v>
      </c>
      <c r="L219">
        <f t="shared" si="29"/>
        <v>5</v>
      </c>
      <c r="M219" s="4">
        <f t="shared" si="30"/>
        <v>-4.8113207547169801E-2</v>
      </c>
      <c r="N219" s="3">
        <f t="shared" si="34"/>
        <v>0.31698113207547168</v>
      </c>
      <c r="O219" s="5">
        <f t="shared" si="35"/>
        <v>2</v>
      </c>
    </row>
    <row r="220" spans="1:15" x14ac:dyDescent="0.25">
      <c r="A220" t="s">
        <v>464</v>
      </c>
      <c r="B220" t="s">
        <v>462</v>
      </c>
      <c r="C220" t="s">
        <v>465</v>
      </c>
      <c r="D220">
        <v>53.6</v>
      </c>
      <c r="E220">
        <v>55.6</v>
      </c>
      <c r="F220">
        <v>43.1</v>
      </c>
      <c r="G220" s="12">
        <f t="shared" si="31"/>
        <v>0.19245283018867926</v>
      </c>
      <c r="H220" s="12">
        <f t="shared" si="32"/>
        <v>0.1490566037735849</v>
      </c>
      <c r="I220" s="12">
        <f t="shared" si="33"/>
        <v>7.5471698113207544E-2</v>
      </c>
      <c r="J220">
        <f t="shared" si="27"/>
        <v>1</v>
      </c>
      <c r="K220" s="1">
        <f t="shared" si="28"/>
        <v>1</v>
      </c>
      <c r="L220">
        <f t="shared" si="29"/>
        <v>1</v>
      </c>
      <c r="M220" s="4">
        <f t="shared" si="30"/>
        <v>-5.8490566037735857E-2</v>
      </c>
      <c r="N220" s="3">
        <f t="shared" si="34"/>
        <v>0.26792452830188679</v>
      </c>
      <c r="O220" s="5">
        <f t="shared" si="35"/>
        <v>2</v>
      </c>
    </row>
    <row r="221" spans="1:15" x14ac:dyDescent="0.25">
      <c r="A221" t="s">
        <v>466</v>
      </c>
      <c r="B221" t="s">
        <v>462</v>
      </c>
      <c r="C221" t="s">
        <v>467</v>
      </c>
      <c r="D221">
        <v>39.299999999999997</v>
      </c>
      <c r="E221">
        <v>44.8</v>
      </c>
      <c r="F221">
        <v>37</v>
      </c>
      <c r="G221" s="12">
        <f t="shared" si="31"/>
        <v>1.509433962264151E-2</v>
      </c>
      <c r="H221" s="12">
        <f t="shared" si="32"/>
        <v>4.5283018867924525E-2</v>
      </c>
      <c r="I221" s="12">
        <f t="shared" si="33"/>
        <v>2.2641509433962263E-2</v>
      </c>
      <c r="J221">
        <f t="shared" si="27"/>
        <v>1</v>
      </c>
      <c r="K221" s="1">
        <f t="shared" si="28"/>
        <v>1</v>
      </c>
      <c r="L221">
        <f t="shared" si="29"/>
        <v>1</v>
      </c>
      <c r="M221" s="4">
        <f t="shared" si="30"/>
        <v>3.7735849056603765E-3</v>
      </c>
      <c r="N221" s="3">
        <f t="shared" si="34"/>
        <v>0.5320754716981132</v>
      </c>
      <c r="O221" s="5">
        <f t="shared" si="35"/>
        <v>3</v>
      </c>
    </row>
    <row r="222" spans="1:15" x14ac:dyDescent="0.25">
      <c r="A222" t="s">
        <v>468</v>
      </c>
      <c r="B222" t="s">
        <v>462</v>
      </c>
      <c r="C222" t="s">
        <v>469</v>
      </c>
      <c r="D222">
        <v>70.5</v>
      </c>
      <c r="E222">
        <v>62.8</v>
      </c>
      <c r="F222">
        <v>56.3</v>
      </c>
      <c r="G222" s="12">
        <f t="shared" si="31"/>
        <v>0.68301886792452826</v>
      </c>
      <c r="H222" s="12">
        <f t="shared" si="32"/>
        <v>0.330188679245283</v>
      </c>
      <c r="I222" s="12">
        <f t="shared" si="33"/>
        <v>0.24528301886792453</v>
      </c>
      <c r="J222">
        <f t="shared" si="27"/>
        <v>4</v>
      </c>
      <c r="K222" s="1">
        <f t="shared" si="28"/>
        <v>2</v>
      </c>
      <c r="L222">
        <f t="shared" si="29"/>
        <v>2</v>
      </c>
      <c r="M222" s="4">
        <f t="shared" si="30"/>
        <v>-0.21886792452830187</v>
      </c>
      <c r="N222" s="3">
        <f t="shared" si="34"/>
        <v>2.2641509433962263E-2</v>
      </c>
      <c r="O222" s="5">
        <f t="shared" si="35"/>
        <v>1</v>
      </c>
    </row>
    <row r="223" spans="1:15" x14ac:dyDescent="0.25">
      <c r="A223" t="s">
        <v>470</v>
      </c>
      <c r="B223" t="s">
        <v>462</v>
      </c>
      <c r="C223" t="s">
        <v>471</v>
      </c>
      <c r="D223">
        <v>94.2</v>
      </c>
      <c r="E223">
        <v>93.2</v>
      </c>
      <c r="F223">
        <v>89.7</v>
      </c>
      <c r="G223" s="12">
        <f t="shared" si="31"/>
        <v>0.98867924528301887</v>
      </c>
      <c r="H223" s="12">
        <f t="shared" si="32"/>
        <v>1</v>
      </c>
      <c r="I223" s="12">
        <f t="shared" si="33"/>
        <v>0.97735849056603774</v>
      </c>
      <c r="J223">
        <f t="shared" si="27"/>
        <v>5</v>
      </c>
      <c r="K223" s="1">
        <f t="shared" si="28"/>
        <v>5</v>
      </c>
      <c r="L223">
        <f t="shared" si="29"/>
        <v>5</v>
      </c>
      <c r="M223" s="4">
        <f t="shared" si="30"/>
        <v>-5.6603773584905648E-3</v>
      </c>
      <c r="N223" s="3">
        <f t="shared" si="34"/>
        <v>0.48679245283018868</v>
      </c>
      <c r="O223" s="5">
        <f t="shared" si="35"/>
        <v>3</v>
      </c>
    </row>
    <row r="224" spans="1:15" x14ac:dyDescent="0.25">
      <c r="A224" t="s">
        <v>472</v>
      </c>
      <c r="B224" t="s">
        <v>473</v>
      </c>
      <c r="C224" t="s">
        <v>474</v>
      </c>
      <c r="D224">
        <v>66.5</v>
      </c>
      <c r="E224">
        <v>68.3</v>
      </c>
      <c r="F224">
        <v>59.8</v>
      </c>
      <c r="G224" s="12">
        <f t="shared" si="31"/>
        <v>0.5811320754716981</v>
      </c>
      <c r="H224" s="12">
        <f t="shared" si="32"/>
        <v>0.49056603773584906</v>
      </c>
      <c r="I224" s="12">
        <f t="shared" si="33"/>
        <v>0.3471698113207547</v>
      </c>
      <c r="J224">
        <f t="shared" si="27"/>
        <v>3</v>
      </c>
      <c r="K224" s="1">
        <f t="shared" si="28"/>
        <v>3</v>
      </c>
      <c r="L224">
        <f t="shared" si="29"/>
        <v>2</v>
      </c>
      <c r="M224" s="4">
        <f t="shared" si="30"/>
        <v>-0.1169811320754717</v>
      </c>
      <c r="N224" s="3">
        <f t="shared" si="34"/>
        <v>0.12452830188679245</v>
      </c>
      <c r="O224" s="5">
        <f t="shared" si="35"/>
        <v>1</v>
      </c>
    </row>
    <row r="225" spans="1:15" x14ac:dyDescent="0.25">
      <c r="A225" t="s">
        <v>475</v>
      </c>
      <c r="B225" t="s">
        <v>473</v>
      </c>
      <c r="C225" t="s">
        <v>476</v>
      </c>
      <c r="D225">
        <v>74.2</v>
      </c>
      <c r="E225">
        <v>80.7</v>
      </c>
      <c r="F225">
        <v>82.7</v>
      </c>
      <c r="G225" s="12">
        <f t="shared" si="31"/>
        <v>0.78113207547169816</v>
      </c>
      <c r="H225" s="12">
        <f t="shared" si="32"/>
        <v>0.84339622641509437</v>
      </c>
      <c r="I225" s="12">
        <f t="shared" si="33"/>
        <v>0.9188679245283019</v>
      </c>
      <c r="J225">
        <f t="shared" si="27"/>
        <v>4</v>
      </c>
      <c r="K225" s="1">
        <f t="shared" si="28"/>
        <v>5</v>
      </c>
      <c r="L225">
        <f t="shared" si="29"/>
        <v>5</v>
      </c>
      <c r="M225" s="4">
        <f t="shared" si="30"/>
        <v>6.8867924528301872E-2</v>
      </c>
      <c r="N225" s="3">
        <f t="shared" si="34"/>
        <v>0.78867924528301891</v>
      </c>
      <c r="O225" s="5">
        <f t="shared" si="35"/>
        <v>4</v>
      </c>
    </row>
    <row r="226" spans="1:15" x14ac:dyDescent="0.25">
      <c r="A226" t="s">
        <v>477</v>
      </c>
      <c r="B226" t="s">
        <v>473</v>
      </c>
      <c r="C226" t="s">
        <v>478</v>
      </c>
      <c r="D226">
        <v>93.5</v>
      </c>
      <c r="E226">
        <v>92</v>
      </c>
      <c r="F226">
        <v>92.7</v>
      </c>
      <c r="G226" s="12">
        <f t="shared" si="31"/>
        <v>0.98490566037735849</v>
      </c>
      <c r="H226" s="12">
        <f t="shared" si="32"/>
        <v>0.99245283018867925</v>
      </c>
      <c r="I226" s="12">
        <f t="shared" si="33"/>
        <v>0.98867924528301887</v>
      </c>
      <c r="J226">
        <f t="shared" si="27"/>
        <v>5</v>
      </c>
      <c r="K226" s="1">
        <f t="shared" si="28"/>
        <v>5</v>
      </c>
      <c r="L226">
        <f t="shared" si="29"/>
        <v>5</v>
      </c>
      <c r="M226" s="4">
        <f t="shared" si="30"/>
        <v>1.8867924528301883E-3</v>
      </c>
      <c r="N226" s="3">
        <f t="shared" si="34"/>
        <v>0.52075471698113207</v>
      </c>
      <c r="O226" s="5">
        <f t="shared" si="35"/>
        <v>3</v>
      </c>
    </row>
    <row r="227" spans="1:15" x14ac:dyDescent="0.25">
      <c r="A227" t="s">
        <v>479</v>
      </c>
      <c r="B227" t="s">
        <v>473</v>
      </c>
      <c r="C227" t="s">
        <v>480</v>
      </c>
      <c r="D227">
        <v>61.7</v>
      </c>
      <c r="E227">
        <v>73.2</v>
      </c>
      <c r="F227">
        <v>61.7</v>
      </c>
      <c r="G227" s="12">
        <f t="shared" si="31"/>
        <v>0.38867924528301889</v>
      </c>
      <c r="H227" s="12">
        <f t="shared" si="32"/>
        <v>0.64339622641509431</v>
      </c>
      <c r="I227" s="12">
        <f t="shared" si="33"/>
        <v>0.43207547169811322</v>
      </c>
      <c r="J227">
        <f t="shared" si="27"/>
        <v>2</v>
      </c>
      <c r="K227" s="1">
        <f t="shared" si="28"/>
        <v>4</v>
      </c>
      <c r="L227">
        <f t="shared" si="29"/>
        <v>3</v>
      </c>
      <c r="M227" s="4">
        <f t="shared" si="30"/>
        <v>2.1698113207547165E-2</v>
      </c>
      <c r="N227" s="3">
        <f t="shared" si="34"/>
        <v>0.63773584905660374</v>
      </c>
      <c r="O227" s="5">
        <f t="shared" si="35"/>
        <v>4</v>
      </c>
    </row>
    <row r="228" spans="1:15" x14ac:dyDescent="0.25">
      <c r="A228" t="s">
        <v>481</v>
      </c>
      <c r="B228" t="s">
        <v>473</v>
      </c>
      <c r="C228" t="s">
        <v>482</v>
      </c>
      <c r="D228">
        <v>78.3</v>
      </c>
      <c r="E228">
        <v>81.3</v>
      </c>
      <c r="F228">
        <v>80.8</v>
      </c>
      <c r="G228" s="12">
        <f t="shared" si="31"/>
        <v>0.8547169811320755</v>
      </c>
      <c r="H228" s="12">
        <f t="shared" si="32"/>
        <v>0.86037735849056607</v>
      </c>
      <c r="I228" s="12">
        <f t="shared" si="33"/>
        <v>0.90188679245283021</v>
      </c>
      <c r="J228">
        <f t="shared" si="27"/>
        <v>5</v>
      </c>
      <c r="K228" s="1">
        <f t="shared" si="28"/>
        <v>5</v>
      </c>
      <c r="L228">
        <f t="shared" si="29"/>
        <v>5</v>
      </c>
      <c r="M228" s="4">
        <f t="shared" si="30"/>
        <v>2.3584905660377353E-2</v>
      </c>
      <c r="N228" s="3">
        <f t="shared" si="34"/>
        <v>0.65094339622641506</v>
      </c>
      <c r="O228" s="5">
        <f t="shared" si="35"/>
        <v>4</v>
      </c>
    </row>
    <row r="229" spans="1:15" x14ac:dyDescent="0.25">
      <c r="A229" t="s">
        <v>483</v>
      </c>
      <c r="B229" t="s">
        <v>473</v>
      </c>
      <c r="C229" t="s">
        <v>484</v>
      </c>
      <c r="D229">
        <v>52.6</v>
      </c>
      <c r="E229">
        <v>62.8</v>
      </c>
      <c r="F229">
        <v>52</v>
      </c>
      <c r="G229" s="12">
        <f t="shared" si="31"/>
        <v>0.17735849056603772</v>
      </c>
      <c r="H229" s="12">
        <f t="shared" si="32"/>
        <v>0.330188679245283</v>
      </c>
      <c r="I229" s="12">
        <f t="shared" si="33"/>
        <v>0.1811320754716981</v>
      </c>
      <c r="J229">
        <f t="shared" si="27"/>
        <v>1</v>
      </c>
      <c r="K229" s="1">
        <f t="shared" si="28"/>
        <v>2</v>
      </c>
      <c r="L229">
        <f t="shared" si="29"/>
        <v>1</v>
      </c>
      <c r="M229" s="4">
        <f t="shared" si="30"/>
        <v>1.8867924528301883E-3</v>
      </c>
      <c r="N229" s="3">
        <f t="shared" si="34"/>
        <v>0.52075471698113207</v>
      </c>
      <c r="O229" s="5">
        <f t="shared" si="35"/>
        <v>3</v>
      </c>
    </row>
    <row r="230" spans="1:15" x14ac:dyDescent="0.25">
      <c r="A230" t="s">
        <v>485</v>
      </c>
      <c r="B230" t="s">
        <v>473</v>
      </c>
      <c r="C230" t="s">
        <v>486</v>
      </c>
      <c r="D230">
        <v>64</v>
      </c>
      <c r="E230">
        <v>62.7</v>
      </c>
      <c r="F230">
        <v>50.7</v>
      </c>
      <c r="G230" s="12">
        <f t="shared" si="31"/>
        <v>0.50377358490566038</v>
      </c>
      <c r="H230" s="12">
        <f t="shared" si="32"/>
        <v>0.31698113207547168</v>
      </c>
      <c r="I230" s="12">
        <f t="shared" si="33"/>
        <v>0.15471698113207547</v>
      </c>
      <c r="J230">
        <f t="shared" si="27"/>
        <v>3</v>
      </c>
      <c r="K230" s="1">
        <f t="shared" si="28"/>
        <v>2</v>
      </c>
      <c r="L230">
        <f t="shared" si="29"/>
        <v>1</v>
      </c>
      <c r="M230" s="4">
        <f t="shared" si="30"/>
        <v>-0.17452830188679247</v>
      </c>
      <c r="N230" s="3">
        <f t="shared" si="34"/>
        <v>6.7924528301886791E-2</v>
      </c>
      <c r="O230" s="5">
        <f t="shared" si="35"/>
        <v>1</v>
      </c>
    </row>
    <row r="231" spans="1:15" x14ac:dyDescent="0.25">
      <c r="A231" t="s">
        <v>489</v>
      </c>
      <c r="B231" t="s">
        <v>473</v>
      </c>
      <c r="C231" t="s">
        <v>490</v>
      </c>
      <c r="D231">
        <v>87</v>
      </c>
      <c r="E231">
        <v>91.5</v>
      </c>
      <c r="F231">
        <v>70</v>
      </c>
      <c r="G231" s="12">
        <f t="shared" si="31"/>
        <v>0.96226415094339623</v>
      </c>
      <c r="H231" s="12">
        <f t="shared" si="32"/>
        <v>0.98867924528301887</v>
      </c>
      <c r="I231" s="12">
        <f t="shared" si="33"/>
        <v>0.69433962264150939</v>
      </c>
      <c r="J231">
        <f t="shared" si="27"/>
        <v>5</v>
      </c>
      <c r="K231" s="1">
        <f t="shared" si="28"/>
        <v>5</v>
      </c>
      <c r="L231">
        <f t="shared" si="29"/>
        <v>4</v>
      </c>
      <c r="M231" s="4">
        <f t="shared" si="30"/>
        <v>-0.13396226415094342</v>
      </c>
      <c r="N231" s="3">
        <f t="shared" si="34"/>
        <v>0.10188679245283019</v>
      </c>
      <c r="O231" s="5">
        <f t="shared" si="35"/>
        <v>1</v>
      </c>
    </row>
    <row r="232" spans="1:15" x14ac:dyDescent="0.25">
      <c r="A232" t="s">
        <v>487</v>
      </c>
      <c r="B232" t="s">
        <v>473</v>
      </c>
      <c r="C232" t="s">
        <v>488</v>
      </c>
      <c r="D232">
        <v>49</v>
      </c>
      <c r="E232">
        <v>64.599999999999994</v>
      </c>
      <c r="F232">
        <v>59.3</v>
      </c>
      <c r="G232" s="12">
        <f t="shared" si="31"/>
        <v>0.1</v>
      </c>
      <c r="H232" s="12">
        <f t="shared" si="32"/>
        <v>0.38301886792452833</v>
      </c>
      <c r="I232" s="12">
        <f t="shared" si="33"/>
        <v>0.32452830188679244</v>
      </c>
      <c r="J232">
        <f t="shared" si="27"/>
        <v>1</v>
      </c>
      <c r="K232" s="1">
        <f t="shared" si="28"/>
        <v>2</v>
      </c>
      <c r="L232">
        <f t="shared" si="29"/>
        <v>2</v>
      </c>
      <c r="M232" s="4">
        <f t="shared" si="30"/>
        <v>0.11226415094339626</v>
      </c>
      <c r="N232" s="3">
        <f t="shared" si="34"/>
        <v>0.85283018867924532</v>
      </c>
      <c r="O232" s="5">
        <f t="shared" si="35"/>
        <v>5</v>
      </c>
    </row>
    <row r="233" spans="1:15" x14ac:dyDescent="0.25">
      <c r="A233" t="s">
        <v>491</v>
      </c>
      <c r="B233" t="s">
        <v>473</v>
      </c>
      <c r="C233" t="s">
        <v>492</v>
      </c>
      <c r="D233">
        <v>56.6</v>
      </c>
      <c r="E233">
        <v>63.6</v>
      </c>
      <c r="F233">
        <v>57.9</v>
      </c>
      <c r="G233" s="12">
        <f t="shared" si="31"/>
        <v>0.25283018867924528</v>
      </c>
      <c r="H233" s="12">
        <f t="shared" si="32"/>
        <v>0.35660377358490564</v>
      </c>
      <c r="I233" s="12">
        <f t="shared" si="33"/>
        <v>0.29433962264150942</v>
      </c>
      <c r="J233">
        <f t="shared" si="27"/>
        <v>2</v>
      </c>
      <c r="K233" s="1">
        <f t="shared" si="28"/>
        <v>2</v>
      </c>
      <c r="L233">
        <f t="shared" si="29"/>
        <v>2</v>
      </c>
      <c r="M233" s="4">
        <f t="shared" si="30"/>
        <v>2.0754716981132071E-2</v>
      </c>
      <c r="N233" s="3">
        <f t="shared" si="34"/>
        <v>0.62452830188679243</v>
      </c>
      <c r="O233" s="5">
        <f t="shared" si="35"/>
        <v>4</v>
      </c>
    </row>
    <row r="234" spans="1:15" x14ac:dyDescent="0.25">
      <c r="A234" t="s">
        <v>493</v>
      </c>
      <c r="B234" t="s">
        <v>473</v>
      </c>
      <c r="C234" t="s">
        <v>494</v>
      </c>
      <c r="D234">
        <v>71.400000000000006</v>
      </c>
      <c r="E234">
        <v>70.8</v>
      </c>
      <c r="F234">
        <v>59.4</v>
      </c>
      <c r="G234" s="12">
        <f t="shared" si="31"/>
        <v>0.7094339622641509</v>
      </c>
      <c r="H234" s="12">
        <f t="shared" si="32"/>
        <v>0.56037735849056602</v>
      </c>
      <c r="I234" s="12">
        <f t="shared" si="33"/>
        <v>0.32830188679245281</v>
      </c>
      <c r="J234">
        <f t="shared" si="27"/>
        <v>4</v>
      </c>
      <c r="K234" s="1">
        <f t="shared" si="28"/>
        <v>3</v>
      </c>
      <c r="L234">
        <f t="shared" si="29"/>
        <v>2</v>
      </c>
      <c r="M234" s="4">
        <f t="shared" si="30"/>
        <v>-0.19056603773584904</v>
      </c>
      <c r="N234" s="3">
        <f t="shared" si="34"/>
        <v>5.2830188679245285E-2</v>
      </c>
      <c r="O234" s="5">
        <f t="shared" si="35"/>
        <v>1</v>
      </c>
    </row>
    <row r="235" spans="1:15" x14ac:dyDescent="0.25">
      <c r="A235" t="s">
        <v>495</v>
      </c>
      <c r="B235" t="s">
        <v>473</v>
      </c>
      <c r="C235" t="s">
        <v>496</v>
      </c>
      <c r="D235">
        <v>51.4</v>
      </c>
      <c r="E235">
        <v>50.8</v>
      </c>
      <c r="F235">
        <v>46</v>
      </c>
      <c r="G235" s="12">
        <f t="shared" si="31"/>
        <v>0.15471698113207547</v>
      </c>
      <c r="H235" s="12">
        <f t="shared" si="32"/>
        <v>7.7358490566037733E-2</v>
      </c>
      <c r="I235" s="12">
        <f t="shared" si="33"/>
        <v>0.10188679245283019</v>
      </c>
      <c r="J235">
        <f t="shared" si="27"/>
        <v>1</v>
      </c>
      <c r="K235" s="1">
        <f t="shared" si="28"/>
        <v>1</v>
      </c>
      <c r="L235">
        <f t="shared" si="29"/>
        <v>1</v>
      </c>
      <c r="M235" s="4">
        <f t="shared" si="30"/>
        <v>-2.6415094339622636E-2</v>
      </c>
      <c r="N235" s="3">
        <f t="shared" si="34"/>
        <v>0.4</v>
      </c>
      <c r="O235" s="5">
        <f t="shared" si="35"/>
        <v>2</v>
      </c>
    </row>
    <row r="236" spans="1:15" x14ac:dyDescent="0.25">
      <c r="A236" t="s">
        <v>497</v>
      </c>
      <c r="B236" t="s">
        <v>498</v>
      </c>
      <c r="C236" t="s">
        <v>499</v>
      </c>
      <c r="D236">
        <v>89.5</v>
      </c>
      <c r="E236">
        <v>92.5</v>
      </c>
      <c r="F236">
        <v>91</v>
      </c>
      <c r="G236" s="12">
        <f t="shared" si="31"/>
        <v>0.97358490566037736</v>
      </c>
      <c r="H236" s="12">
        <f t="shared" si="32"/>
        <v>0.99622641509433962</v>
      </c>
      <c r="I236" s="12">
        <f t="shared" si="33"/>
        <v>0.98490566037735849</v>
      </c>
      <c r="J236">
        <f t="shared" si="27"/>
        <v>5</v>
      </c>
      <c r="K236" s="1">
        <f t="shared" si="28"/>
        <v>5</v>
      </c>
      <c r="L236">
        <f t="shared" si="29"/>
        <v>5</v>
      </c>
      <c r="M236" s="4">
        <f t="shared" si="30"/>
        <v>5.6603773584905648E-3</v>
      </c>
      <c r="N236" s="3">
        <f t="shared" si="34"/>
        <v>0.53962264150943395</v>
      </c>
      <c r="O236" s="5">
        <f t="shared" si="35"/>
        <v>3</v>
      </c>
    </row>
    <row r="237" spans="1:15" x14ac:dyDescent="0.25">
      <c r="A237" t="s">
        <v>500</v>
      </c>
      <c r="B237" t="s">
        <v>498</v>
      </c>
      <c r="C237" t="s">
        <v>501</v>
      </c>
      <c r="D237">
        <v>49.3</v>
      </c>
      <c r="E237">
        <v>43.8</v>
      </c>
      <c r="F237">
        <v>32.299999999999997</v>
      </c>
      <c r="G237" s="12">
        <f t="shared" si="31"/>
        <v>0.11132075471698114</v>
      </c>
      <c r="H237" s="12">
        <f t="shared" si="32"/>
        <v>3.7735849056603772E-2</v>
      </c>
      <c r="I237" s="12">
        <f t="shared" si="33"/>
        <v>5.6603773584905656E-3</v>
      </c>
      <c r="J237">
        <f t="shared" si="27"/>
        <v>1</v>
      </c>
      <c r="K237" s="1">
        <f t="shared" si="28"/>
        <v>1</v>
      </c>
      <c r="L237">
        <f t="shared" si="29"/>
        <v>1</v>
      </c>
      <c r="M237" s="4">
        <f t="shared" si="30"/>
        <v>-5.2830188679245285E-2</v>
      </c>
      <c r="N237" s="3">
        <f t="shared" si="34"/>
        <v>0.28679245283018867</v>
      </c>
      <c r="O237" s="5">
        <f t="shared" si="35"/>
        <v>2</v>
      </c>
    </row>
    <row r="238" spans="1:15" x14ac:dyDescent="0.25">
      <c r="A238" t="s">
        <v>502</v>
      </c>
      <c r="B238" t="s">
        <v>498</v>
      </c>
      <c r="C238" t="s">
        <v>503</v>
      </c>
      <c r="D238">
        <v>42.3</v>
      </c>
      <c r="E238">
        <v>64</v>
      </c>
      <c r="F238">
        <v>62</v>
      </c>
      <c r="G238" s="12">
        <f t="shared" si="31"/>
        <v>3.0188679245283019E-2</v>
      </c>
      <c r="H238" s="12">
        <f t="shared" si="32"/>
        <v>0.36792452830188677</v>
      </c>
      <c r="I238" s="12">
        <f t="shared" si="33"/>
        <v>0.46037735849056605</v>
      </c>
      <c r="J238">
        <f t="shared" si="27"/>
        <v>1</v>
      </c>
      <c r="K238" s="1">
        <f t="shared" si="28"/>
        <v>2</v>
      </c>
      <c r="L238">
        <f t="shared" si="29"/>
        <v>3</v>
      </c>
      <c r="M238" s="4">
        <f t="shared" si="30"/>
        <v>0.21509433962264149</v>
      </c>
      <c r="N238" s="3">
        <f t="shared" si="34"/>
        <v>0.95849056603773586</v>
      </c>
      <c r="O238" s="5">
        <f t="shared" si="35"/>
        <v>5</v>
      </c>
    </row>
    <row r="239" spans="1:15" x14ac:dyDescent="0.25">
      <c r="A239" t="s">
        <v>504</v>
      </c>
      <c r="B239" t="s">
        <v>498</v>
      </c>
      <c r="C239" t="s">
        <v>505</v>
      </c>
      <c r="D239">
        <v>62.6</v>
      </c>
      <c r="E239">
        <v>56.6</v>
      </c>
      <c r="F239">
        <v>57.1</v>
      </c>
      <c r="G239" s="12">
        <f t="shared" si="31"/>
        <v>0.42830188679245285</v>
      </c>
      <c r="H239" s="12">
        <f t="shared" si="32"/>
        <v>0.16603773584905659</v>
      </c>
      <c r="I239" s="12">
        <f t="shared" si="33"/>
        <v>0.27358490566037735</v>
      </c>
      <c r="J239">
        <f t="shared" si="27"/>
        <v>3</v>
      </c>
      <c r="K239" s="1">
        <f t="shared" si="28"/>
        <v>1</v>
      </c>
      <c r="L239">
        <f t="shared" si="29"/>
        <v>2</v>
      </c>
      <c r="M239" s="4">
        <f t="shared" si="30"/>
        <v>-7.735849056603776E-2</v>
      </c>
      <c r="N239" s="3">
        <f t="shared" si="34"/>
        <v>0.21132075471698114</v>
      </c>
      <c r="O239" s="5">
        <f t="shared" si="35"/>
        <v>2</v>
      </c>
    </row>
    <row r="240" spans="1:15" x14ac:dyDescent="0.25">
      <c r="A240" t="s">
        <v>506</v>
      </c>
      <c r="B240" t="s">
        <v>498</v>
      </c>
      <c r="C240" t="s">
        <v>507</v>
      </c>
      <c r="D240">
        <v>45.3</v>
      </c>
      <c r="E240">
        <v>44</v>
      </c>
      <c r="F240">
        <v>43.8</v>
      </c>
      <c r="G240" s="12">
        <f t="shared" si="31"/>
        <v>4.9056603773584909E-2</v>
      </c>
      <c r="H240" s="12">
        <f t="shared" si="32"/>
        <v>4.1509433962264149E-2</v>
      </c>
      <c r="I240" s="12">
        <f t="shared" si="33"/>
        <v>9.056603773584905E-2</v>
      </c>
      <c r="J240">
        <f t="shared" si="27"/>
        <v>1</v>
      </c>
      <c r="K240" s="1">
        <f t="shared" si="28"/>
        <v>1</v>
      </c>
      <c r="L240">
        <f t="shared" si="29"/>
        <v>1</v>
      </c>
      <c r="M240" s="4">
        <f t="shared" si="30"/>
        <v>2.0754716981132067E-2</v>
      </c>
      <c r="N240" s="3">
        <f t="shared" si="34"/>
        <v>0.61886792452830186</v>
      </c>
      <c r="O240" s="5">
        <f t="shared" si="35"/>
        <v>4</v>
      </c>
    </row>
    <row r="241" spans="1:15" x14ac:dyDescent="0.25">
      <c r="A241" t="s">
        <v>508</v>
      </c>
      <c r="B241" t="s">
        <v>498</v>
      </c>
      <c r="C241" t="s">
        <v>509</v>
      </c>
      <c r="D241">
        <v>62.8</v>
      </c>
      <c r="E241">
        <v>62.8</v>
      </c>
      <c r="F241">
        <v>33.799999999999997</v>
      </c>
      <c r="G241" s="12">
        <f t="shared" si="31"/>
        <v>0.44150943396226416</v>
      </c>
      <c r="H241" s="12">
        <f t="shared" si="32"/>
        <v>0.330188679245283</v>
      </c>
      <c r="I241" s="12">
        <f t="shared" si="33"/>
        <v>1.1320754716981131E-2</v>
      </c>
      <c r="J241">
        <f t="shared" si="27"/>
        <v>3</v>
      </c>
      <c r="K241" s="1">
        <f t="shared" si="28"/>
        <v>2</v>
      </c>
      <c r="L241">
        <f t="shared" si="29"/>
        <v>1</v>
      </c>
      <c r="M241" s="4">
        <f t="shared" si="30"/>
        <v>-0.21509433962264152</v>
      </c>
      <c r="N241" s="3">
        <f t="shared" si="34"/>
        <v>3.0188679245283019E-2</v>
      </c>
      <c r="O241" s="5">
        <f t="shared" si="35"/>
        <v>1</v>
      </c>
    </row>
    <row r="242" spans="1:15" x14ac:dyDescent="0.25">
      <c r="A242" t="s">
        <v>510</v>
      </c>
      <c r="B242" t="s">
        <v>498</v>
      </c>
      <c r="C242" t="s">
        <v>511</v>
      </c>
      <c r="D242">
        <v>57.8</v>
      </c>
      <c r="E242">
        <v>65.3</v>
      </c>
      <c r="F242">
        <v>57.8</v>
      </c>
      <c r="G242" s="12">
        <f t="shared" si="31"/>
        <v>0.28679245283018867</v>
      </c>
      <c r="H242" s="12">
        <f t="shared" si="32"/>
        <v>0.41320754716981134</v>
      </c>
      <c r="I242" s="12">
        <f t="shared" si="33"/>
        <v>0.28679245283018867</v>
      </c>
      <c r="J242">
        <f t="shared" si="27"/>
        <v>2</v>
      </c>
      <c r="K242" s="1">
        <f t="shared" si="28"/>
        <v>3</v>
      </c>
      <c r="L242">
        <f t="shared" si="29"/>
        <v>2</v>
      </c>
      <c r="M242" s="4">
        <f t="shared" si="30"/>
        <v>0</v>
      </c>
      <c r="N242" s="3">
        <f t="shared" si="34"/>
        <v>0.50566037735849056</v>
      </c>
      <c r="O242" s="5">
        <f t="shared" si="35"/>
        <v>3</v>
      </c>
    </row>
    <row r="243" spans="1:15" x14ac:dyDescent="0.25">
      <c r="A243" t="s">
        <v>512</v>
      </c>
      <c r="B243" t="s">
        <v>498</v>
      </c>
      <c r="C243" t="s">
        <v>513</v>
      </c>
      <c r="D243">
        <v>50.8</v>
      </c>
      <c r="E243">
        <v>64.8</v>
      </c>
      <c r="F243">
        <v>54.3</v>
      </c>
      <c r="G243" s="12">
        <f t="shared" si="31"/>
        <v>0.14339622641509434</v>
      </c>
      <c r="H243" s="12">
        <f t="shared" si="32"/>
        <v>0.39811320754716983</v>
      </c>
      <c r="I243" s="12">
        <f t="shared" si="33"/>
        <v>0.20943396226415095</v>
      </c>
      <c r="J243">
        <f t="shared" si="27"/>
        <v>1</v>
      </c>
      <c r="K243" s="1">
        <f t="shared" si="28"/>
        <v>2</v>
      </c>
      <c r="L243">
        <f t="shared" si="29"/>
        <v>2</v>
      </c>
      <c r="M243" s="4">
        <f t="shared" si="30"/>
        <v>3.3018867924528322E-2</v>
      </c>
      <c r="N243" s="3">
        <f t="shared" si="34"/>
        <v>0.69056603773584901</v>
      </c>
      <c r="O243" s="5">
        <f t="shared" si="35"/>
        <v>4</v>
      </c>
    </row>
    <row r="244" spans="1:15" x14ac:dyDescent="0.25">
      <c r="A244" t="s">
        <v>514</v>
      </c>
      <c r="B244" t="s">
        <v>498</v>
      </c>
      <c r="C244" t="s">
        <v>515</v>
      </c>
      <c r="D244">
        <v>50.1</v>
      </c>
      <c r="E244">
        <v>50.1</v>
      </c>
      <c r="F244">
        <v>54.1</v>
      </c>
      <c r="G244" s="12">
        <f t="shared" si="31"/>
        <v>0.13584905660377358</v>
      </c>
      <c r="H244" s="12">
        <f t="shared" si="32"/>
        <v>6.4150943396226415E-2</v>
      </c>
      <c r="I244" s="12">
        <f t="shared" si="33"/>
        <v>0.20377358490566039</v>
      </c>
      <c r="J244">
        <f t="shared" si="27"/>
        <v>1</v>
      </c>
      <c r="K244" s="1">
        <f t="shared" si="28"/>
        <v>1</v>
      </c>
      <c r="L244">
        <f t="shared" si="29"/>
        <v>2</v>
      </c>
      <c r="M244" s="4">
        <f t="shared" si="30"/>
        <v>3.396226415094341E-2</v>
      </c>
      <c r="N244" s="3">
        <f t="shared" si="34"/>
        <v>0.69811320754716977</v>
      </c>
      <c r="O244" s="5">
        <f t="shared" si="35"/>
        <v>4</v>
      </c>
    </row>
    <row r="245" spans="1:15" x14ac:dyDescent="0.25">
      <c r="A245" t="s">
        <v>516</v>
      </c>
      <c r="B245" t="s">
        <v>498</v>
      </c>
      <c r="C245" t="s">
        <v>517</v>
      </c>
      <c r="D245">
        <v>63.1</v>
      </c>
      <c r="E245">
        <v>70.8</v>
      </c>
      <c r="F245">
        <v>65.7</v>
      </c>
      <c r="G245" s="12">
        <f t="shared" si="31"/>
        <v>0.46037735849056605</v>
      </c>
      <c r="H245" s="12">
        <f t="shared" si="32"/>
        <v>0.56037735849056602</v>
      </c>
      <c r="I245" s="12">
        <f t="shared" si="33"/>
        <v>0.55471698113207546</v>
      </c>
      <c r="J245">
        <f t="shared" si="27"/>
        <v>3</v>
      </c>
      <c r="K245" s="1">
        <f t="shared" si="28"/>
        <v>3</v>
      </c>
      <c r="L245">
        <f t="shared" si="29"/>
        <v>3</v>
      </c>
      <c r="M245" s="4">
        <f t="shared" si="30"/>
        <v>4.7169811320754707E-2</v>
      </c>
      <c r="N245" s="3">
        <f t="shared" si="34"/>
        <v>0.71320754716981127</v>
      </c>
      <c r="O245" s="5">
        <f t="shared" si="35"/>
        <v>4</v>
      </c>
    </row>
    <row r="246" spans="1:15" x14ac:dyDescent="0.25">
      <c r="A246" t="s">
        <v>518</v>
      </c>
      <c r="B246" t="s">
        <v>498</v>
      </c>
      <c r="C246" t="s">
        <v>519</v>
      </c>
      <c r="D246">
        <v>51.8</v>
      </c>
      <c r="E246">
        <v>52.8</v>
      </c>
      <c r="F246">
        <v>37.5</v>
      </c>
      <c r="G246" s="12">
        <f t="shared" si="31"/>
        <v>0.16037735849056603</v>
      </c>
      <c r="H246" s="12">
        <f t="shared" si="32"/>
        <v>0.1169811320754717</v>
      </c>
      <c r="I246" s="12">
        <f t="shared" si="33"/>
        <v>2.8301886792452831E-2</v>
      </c>
      <c r="J246">
        <f t="shared" si="27"/>
        <v>1</v>
      </c>
      <c r="K246" s="1">
        <f t="shared" si="28"/>
        <v>1</v>
      </c>
      <c r="L246">
        <f t="shared" si="29"/>
        <v>1</v>
      </c>
      <c r="M246" s="4">
        <f t="shared" si="30"/>
        <v>-6.6037735849056603E-2</v>
      </c>
      <c r="N246" s="3">
        <f t="shared" si="34"/>
        <v>0.24150943396226415</v>
      </c>
      <c r="O246" s="5">
        <f t="shared" si="35"/>
        <v>2</v>
      </c>
    </row>
    <row r="247" spans="1:15" x14ac:dyDescent="0.25">
      <c r="A247" t="s">
        <v>520</v>
      </c>
      <c r="B247" t="s">
        <v>521</v>
      </c>
      <c r="C247" t="s">
        <v>522</v>
      </c>
      <c r="D247">
        <v>57.8</v>
      </c>
      <c r="E247">
        <v>83.5</v>
      </c>
      <c r="F247">
        <v>71.5</v>
      </c>
      <c r="G247" s="12">
        <f t="shared" si="31"/>
        <v>0.28679245283018867</v>
      </c>
      <c r="H247" s="12">
        <f t="shared" si="32"/>
        <v>0.9037735849056604</v>
      </c>
      <c r="I247" s="12">
        <f t="shared" si="33"/>
        <v>0.7415094339622641</v>
      </c>
      <c r="J247">
        <f t="shared" si="27"/>
        <v>2</v>
      </c>
      <c r="K247" s="1">
        <f t="shared" si="28"/>
        <v>5</v>
      </c>
      <c r="L247">
        <f t="shared" si="29"/>
        <v>4</v>
      </c>
      <c r="M247" s="4">
        <f t="shared" si="30"/>
        <v>0.22735849056603769</v>
      </c>
      <c r="N247" s="3">
        <f t="shared" si="34"/>
        <v>0.96226415094339623</v>
      </c>
      <c r="O247" s="5">
        <f t="shared" si="35"/>
        <v>5</v>
      </c>
    </row>
    <row r="248" spans="1:15" x14ac:dyDescent="0.25">
      <c r="A248" t="s">
        <v>523</v>
      </c>
      <c r="B248" t="s">
        <v>521</v>
      </c>
      <c r="C248" t="s">
        <v>524</v>
      </c>
      <c r="D248">
        <v>75.400000000000006</v>
      </c>
      <c r="E248">
        <v>79.7</v>
      </c>
      <c r="F248">
        <v>71.099999999999994</v>
      </c>
      <c r="G248" s="12">
        <f t="shared" si="31"/>
        <v>0.8075471698113208</v>
      </c>
      <c r="H248" s="12">
        <f t="shared" si="32"/>
        <v>0.81698113207547174</v>
      </c>
      <c r="I248" s="12">
        <f t="shared" si="33"/>
        <v>0.72830188679245278</v>
      </c>
      <c r="J248">
        <f t="shared" si="27"/>
        <v>5</v>
      </c>
      <c r="K248" s="1">
        <f t="shared" si="28"/>
        <v>5</v>
      </c>
      <c r="L248">
        <f t="shared" si="29"/>
        <v>4</v>
      </c>
      <c r="M248" s="4">
        <f t="shared" si="30"/>
        <v>-3.9622641509434009E-2</v>
      </c>
      <c r="N248" s="3">
        <f t="shared" si="34"/>
        <v>0.33962264150943394</v>
      </c>
      <c r="O248" s="5">
        <f t="shared" si="35"/>
        <v>2</v>
      </c>
    </row>
    <row r="249" spans="1:15" x14ac:dyDescent="0.25">
      <c r="A249" t="s">
        <v>525</v>
      </c>
      <c r="B249" t="s">
        <v>521</v>
      </c>
      <c r="C249" t="s">
        <v>526</v>
      </c>
      <c r="D249">
        <v>68.3</v>
      </c>
      <c r="E249">
        <v>73.099999999999994</v>
      </c>
      <c r="F249">
        <v>61.2</v>
      </c>
      <c r="G249" s="12">
        <f t="shared" si="31"/>
        <v>0.61698113207547167</v>
      </c>
      <c r="H249" s="12">
        <f t="shared" si="32"/>
        <v>0.63773584905660374</v>
      </c>
      <c r="I249" s="12">
        <f t="shared" si="33"/>
        <v>0.4037735849056604</v>
      </c>
      <c r="J249">
        <f t="shared" si="27"/>
        <v>4</v>
      </c>
      <c r="K249" s="1">
        <f t="shared" si="28"/>
        <v>4</v>
      </c>
      <c r="L249">
        <f t="shared" si="29"/>
        <v>3</v>
      </c>
      <c r="M249" s="4">
        <f t="shared" si="30"/>
        <v>-0.10660377358490564</v>
      </c>
      <c r="N249" s="3">
        <f t="shared" si="34"/>
        <v>0.13584905660377358</v>
      </c>
      <c r="O249" s="5">
        <f t="shared" si="35"/>
        <v>1</v>
      </c>
    </row>
    <row r="250" spans="1:15" x14ac:dyDescent="0.25">
      <c r="A250" t="s">
        <v>527</v>
      </c>
      <c r="B250" t="s">
        <v>521</v>
      </c>
      <c r="C250" t="s">
        <v>528</v>
      </c>
      <c r="D250">
        <v>75.3</v>
      </c>
      <c r="E250">
        <v>74.3</v>
      </c>
      <c r="F250">
        <v>69.5</v>
      </c>
      <c r="G250" s="12">
        <f t="shared" si="31"/>
        <v>0.80188679245283023</v>
      </c>
      <c r="H250" s="12">
        <f t="shared" si="32"/>
        <v>0.68301886792452826</v>
      </c>
      <c r="I250" s="12">
        <f t="shared" si="33"/>
        <v>0.67358490566037732</v>
      </c>
      <c r="J250">
        <f t="shared" si="27"/>
        <v>5</v>
      </c>
      <c r="K250" s="1">
        <f t="shared" si="28"/>
        <v>4</v>
      </c>
      <c r="L250">
        <f t="shared" si="29"/>
        <v>4</v>
      </c>
      <c r="M250" s="4">
        <f t="shared" si="30"/>
        <v>-6.4150943396226456E-2</v>
      </c>
      <c r="N250" s="3">
        <f t="shared" si="34"/>
        <v>0.24905660377358491</v>
      </c>
      <c r="O250" s="5">
        <f t="shared" si="35"/>
        <v>2</v>
      </c>
    </row>
    <row r="251" spans="1:15" x14ac:dyDescent="0.25">
      <c r="A251" t="s">
        <v>529</v>
      </c>
      <c r="B251" t="s">
        <v>521</v>
      </c>
      <c r="C251" t="s">
        <v>530</v>
      </c>
      <c r="D251">
        <v>72.2</v>
      </c>
      <c r="E251">
        <v>79.2</v>
      </c>
      <c r="F251">
        <v>76.7</v>
      </c>
      <c r="G251" s="12">
        <f t="shared" si="31"/>
        <v>0.72830188679245278</v>
      </c>
      <c r="H251" s="12">
        <f t="shared" si="32"/>
        <v>0.8075471698113208</v>
      </c>
      <c r="I251" s="12">
        <f t="shared" si="33"/>
        <v>0.83584905660377362</v>
      </c>
      <c r="J251">
        <f t="shared" si="27"/>
        <v>4</v>
      </c>
      <c r="K251" s="1">
        <f t="shared" si="28"/>
        <v>5</v>
      </c>
      <c r="L251">
        <f t="shared" si="29"/>
        <v>5</v>
      </c>
      <c r="M251" s="4">
        <f t="shared" si="30"/>
        <v>5.3773584905660421E-2</v>
      </c>
      <c r="N251" s="3">
        <f t="shared" si="34"/>
        <v>0.73962264150943391</v>
      </c>
      <c r="O251" s="5">
        <f t="shared" si="35"/>
        <v>4</v>
      </c>
    </row>
    <row r="252" spans="1:15" x14ac:dyDescent="0.25">
      <c r="A252" t="s">
        <v>531</v>
      </c>
      <c r="B252" t="s">
        <v>521</v>
      </c>
      <c r="C252" t="s">
        <v>532</v>
      </c>
      <c r="D252">
        <v>77.599999999999994</v>
      </c>
      <c r="E252">
        <v>81.8</v>
      </c>
      <c r="F252">
        <v>71.8</v>
      </c>
      <c r="G252" s="12">
        <f t="shared" si="31"/>
        <v>0.83396226415094343</v>
      </c>
      <c r="H252" s="12">
        <f t="shared" si="32"/>
        <v>0.87547169811320757</v>
      </c>
      <c r="I252" s="12">
        <f t="shared" si="33"/>
        <v>0.75660377358490571</v>
      </c>
      <c r="J252">
        <f t="shared" si="27"/>
        <v>5</v>
      </c>
      <c r="K252" s="1">
        <f t="shared" si="28"/>
        <v>5</v>
      </c>
      <c r="L252">
        <f t="shared" si="29"/>
        <v>4</v>
      </c>
      <c r="M252" s="4">
        <f t="shared" si="30"/>
        <v>-3.8679245283018859E-2</v>
      </c>
      <c r="N252" s="3">
        <f t="shared" si="34"/>
        <v>0.35094339622641507</v>
      </c>
      <c r="O252" s="5">
        <f t="shared" si="35"/>
        <v>2</v>
      </c>
    </row>
    <row r="253" spans="1:15" x14ac:dyDescent="0.25">
      <c r="A253" t="s">
        <v>533</v>
      </c>
      <c r="B253" t="s">
        <v>521</v>
      </c>
      <c r="C253" t="s">
        <v>534</v>
      </c>
      <c r="D253">
        <v>58.3</v>
      </c>
      <c r="E253">
        <v>55.2</v>
      </c>
      <c r="F253">
        <v>36.1</v>
      </c>
      <c r="G253" s="12">
        <f t="shared" si="31"/>
        <v>0.30566037735849055</v>
      </c>
      <c r="H253" s="12">
        <f t="shared" si="32"/>
        <v>0.13962264150943396</v>
      </c>
      <c r="I253" s="12">
        <f t="shared" si="33"/>
        <v>1.509433962264151E-2</v>
      </c>
      <c r="J253">
        <f t="shared" si="27"/>
        <v>2</v>
      </c>
      <c r="K253" s="1">
        <f t="shared" si="28"/>
        <v>1</v>
      </c>
      <c r="L253">
        <f t="shared" si="29"/>
        <v>1</v>
      </c>
      <c r="M253" s="4">
        <f t="shared" si="30"/>
        <v>-0.14528301886792452</v>
      </c>
      <c r="N253" s="3">
        <f t="shared" si="34"/>
        <v>9.8113207547169817E-2</v>
      </c>
      <c r="O253" s="5">
        <f t="shared" si="35"/>
        <v>1</v>
      </c>
    </row>
    <row r="254" spans="1:15" x14ac:dyDescent="0.25">
      <c r="A254" t="s">
        <v>535</v>
      </c>
      <c r="B254" t="s">
        <v>521</v>
      </c>
      <c r="C254" t="s">
        <v>536</v>
      </c>
      <c r="D254">
        <v>57.6</v>
      </c>
      <c r="E254">
        <v>58.6</v>
      </c>
      <c r="F254">
        <v>52.1</v>
      </c>
      <c r="G254" s="12">
        <f t="shared" si="31"/>
        <v>0.27169811320754716</v>
      </c>
      <c r="H254" s="12">
        <f t="shared" si="32"/>
        <v>0.21320754716981133</v>
      </c>
      <c r="I254" s="12">
        <f t="shared" si="33"/>
        <v>0.18490566037735848</v>
      </c>
      <c r="J254">
        <f t="shared" si="27"/>
        <v>2</v>
      </c>
      <c r="K254" s="1">
        <f t="shared" si="28"/>
        <v>2</v>
      </c>
      <c r="L254">
        <f t="shared" si="29"/>
        <v>1</v>
      </c>
      <c r="M254" s="4">
        <f t="shared" si="30"/>
        <v>-4.3396226415094344E-2</v>
      </c>
      <c r="N254" s="3">
        <f t="shared" si="34"/>
        <v>0.32452830188679244</v>
      </c>
      <c r="O254" s="5">
        <f t="shared" si="35"/>
        <v>2</v>
      </c>
    </row>
    <row r="255" spans="1:15" x14ac:dyDescent="0.25">
      <c r="A255" t="s">
        <v>537</v>
      </c>
      <c r="B255" t="s">
        <v>521</v>
      </c>
      <c r="C255" t="s">
        <v>538</v>
      </c>
      <c r="D255">
        <v>68.5</v>
      </c>
      <c r="E255">
        <v>73</v>
      </c>
      <c r="F255">
        <v>70.2</v>
      </c>
      <c r="G255" s="12">
        <f t="shared" si="31"/>
        <v>0.62641509433962261</v>
      </c>
      <c r="H255" s="12">
        <f t="shared" si="32"/>
        <v>0.63207547169811318</v>
      </c>
      <c r="I255" s="12">
        <f t="shared" si="33"/>
        <v>0.69811320754716977</v>
      </c>
      <c r="J255">
        <f t="shared" si="27"/>
        <v>4</v>
      </c>
      <c r="K255" s="1">
        <f t="shared" si="28"/>
        <v>4</v>
      </c>
      <c r="L255">
        <f t="shared" si="29"/>
        <v>4</v>
      </c>
      <c r="M255" s="4">
        <f t="shared" si="30"/>
        <v>3.5849056603773577E-2</v>
      </c>
      <c r="N255" s="3">
        <f t="shared" si="34"/>
        <v>0.70188679245283014</v>
      </c>
      <c r="O255" s="5">
        <f t="shared" si="35"/>
        <v>4</v>
      </c>
    </row>
    <row r="256" spans="1:15" x14ac:dyDescent="0.25">
      <c r="A256" t="s">
        <v>539</v>
      </c>
      <c r="B256" t="s">
        <v>521</v>
      </c>
      <c r="C256" t="s">
        <v>540</v>
      </c>
      <c r="D256">
        <v>65.900000000000006</v>
      </c>
      <c r="E256">
        <v>60.1</v>
      </c>
      <c r="F256">
        <v>61.1</v>
      </c>
      <c r="G256" s="12">
        <f t="shared" si="31"/>
        <v>0.56981132075471697</v>
      </c>
      <c r="H256" s="12">
        <f t="shared" si="32"/>
        <v>0.24528301886792453</v>
      </c>
      <c r="I256" s="12">
        <f t="shared" si="33"/>
        <v>0.39811320754716983</v>
      </c>
      <c r="J256">
        <f t="shared" si="27"/>
        <v>3</v>
      </c>
      <c r="K256" s="1">
        <f t="shared" si="28"/>
        <v>2</v>
      </c>
      <c r="L256">
        <f t="shared" si="29"/>
        <v>2</v>
      </c>
      <c r="M256" s="4">
        <f t="shared" si="30"/>
        <v>-8.5849056603773566E-2</v>
      </c>
      <c r="N256" s="3">
        <f t="shared" si="34"/>
        <v>0.19056603773584907</v>
      </c>
      <c r="O256" s="5">
        <f t="shared" si="35"/>
        <v>1</v>
      </c>
    </row>
    <row r="257" spans="1:15" x14ac:dyDescent="0.25">
      <c r="A257" t="s">
        <v>541</v>
      </c>
      <c r="B257" t="s">
        <v>542</v>
      </c>
      <c r="C257" t="s">
        <v>543</v>
      </c>
      <c r="D257">
        <v>73.8</v>
      </c>
      <c r="E257">
        <v>77.3</v>
      </c>
      <c r="F257">
        <v>66.3</v>
      </c>
      <c r="G257" s="12">
        <f t="shared" si="31"/>
        <v>0.77358490566037741</v>
      </c>
      <c r="H257" s="12">
        <f t="shared" si="32"/>
        <v>0.74905660377358485</v>
      </c>
      <c r="I257" s="12">
        <f t="shared" si="33"/>
        <v>0.57169811320754715</v>
      </c>
      <c r="J257">
        <f t="shared" si="27"/>
        <v>4</v>
      </c>
      <c r="K257" s="1">
        <f t="shared" si="28"/>
        <v>4</v>
      </c>
      <c r="L257">
        <f t="shared" si="29"/>
        <v>3</v>
      </c>
      <c r="M257" s="4">
        <f t="shared" si="30"/>
        <v>-0.10094339622641513</v>
      </c>
      <c r="N257" s="3">
        <f t="shared" si="34"/>
        <v>0.15471698113207547</v>
      </c>
      <c r="O257" s="5">
        <f t="shared" si="35"/>
        <v>1</v>
      </c>
    </row>
    <row r="258" spans="1:15" x14ac:dyDescent="0.25">
      <c r="A258" t="s">
        <v>544</v>
      </c>
      <c r="B258" t="s">
        <v>542</v>
      </c>
      <c r="C258" t="s">
        <v>545</v>
      </c>
      <c r="D258">
        <v>73</v>
      </c>
      <c r="E258">
        <v>77.2</v>
      </c>
      <c r="F258">
        <v>63.4</v>
      </c>
      <c r="G258" s="12">
        <f t="shared" si="31"/>
        <v>0.74339622641509429</v>
      </c>
      <c r="H258" s="12">
        <f t="shared" si="32"/>
        <v>0.73962264150943391</v>
      </c>
      <c r="I258" s="12">
        <f t="shared" si="33"/>
        <v>0.50566037735849056</v>
      </c>
      <c r="J258">
        <f t="shared" ref="J258:J266" si="36">FLOOR((G258+0.1999999999)/0.2,1)</f>
        <v>4</v>
      </c>
      <c r="K258" s="1">
        <f t="shared" ref="K258:K266" si="37">FLOOR((H258+0.1999999999)/0.2,1)</f>
        <v>4</v>
      </c>
      <c r="L258">
        <f t="shared" ref="L258:L266" si="38">FLOOR((I258+0.1999999999)/0.2,1)</f>
        <v>3</v>
      </c>
      <c r="M258" s="4">
        <f t="shared" ref="M258:M266" si="39">(H258-G258+I258-H258)/2</f>
        <v>-0.11886792452830186</v>
      </c>
      <c r="N258" s="3">
        <f t="shared" si="34"/>
        <v>0.12075471698113208</v>
      </c>
      <c r="O258" s="5">
        <f t="shared" si="35"/>
        <v>1</v>
      </c>
    </row>
    <row r="259" spans="1:15" x14ac:dyDescent="0.25">
      <c r="A259" t="s">
        <v>546</v>
      </c>
      <c r="B259" t="s">
        <v>542</v>
      </c>
      <c r="C259" t="s">
        <v>547</v>
      </c>
      <c r="D259">
        <v>55.8</v>
      </c>
      <c r="E259">
        <v>57.8</v>
      </c>
      <c r="F259">
        <v>58.8</v>
      </c>
      <c r="G259" s="12">
        <f t="shared" ref="G259:G266" si="40">_xlfn.RANK.AVG(D259,D$2:D$266,1)/COUNT(D$2:D$266)</f>
        <v>0.23018867924528302</v>
      </c>
      <c r="H259" s="12">
        <f t="shared" ref="H259:H266" si="41">_xlfn.RANK.AVG(E259,E$2:E$266,1)/COUNT(E$2:E$266)</f>
        <v>0.19433962264150945</v>
      </c>
      <c r="I259" s="12">
        <f t="shared" ref="I259:I266" si="42">_xlfn.RANK.AVG(F259,F$2:F$266,1)/COUNT(F$2:F$266)</f>
        <v>0.31132075471698112</v>
      </c>
      <c r="J259">
        <f t="shared" si="36"/>
        <v>2</v>
      </c>
      <c r="K259" s="1">
        <f t="shared" si="37"/>
        <v>1</v>
      </c>
      <c r="L259">
        <f t="shared" si="38"/>
        <v>2</v>
      </c>
      <c r="M259" s="4">
        <f t="shared" si="39"/>
        <v>4.0566037735849048E-2</v>
      </c>
      <c r="N259" s="3">
        <f t="shared" ref="N259:N266" si="43">_xlfn.RANK.AVG(M259,M$2:M$266,1)/COUNT(M$2:M$266)</f>
        <v>0.70566037735849052</v>
      </c>
      <c r="O259" s="5">
        <f t="shared" ref="O259:O266" si="44">FLOOR((N259+0.1999999999)/0.2,1)</f>
        <v>4</v>
      </c>
    </row>
    <row r="260" spans="1:15" x14ac:dyDescent="0.25">
      <c r="A260" t="s">
        <v>548</v>
      </c>
      <c r="B260" t="s">
        <v>542</v>
      </c>
      <c r="C260" t="s">
        <v>549</v>
      </c>
      <c r="D260">
        <v>62.6</v>
      </c>
      <c r="E260">
        <v>69</v>
      </c>
      <c r="F260">
        <v>69.400000000000006</v>
      </c>
      <c r="G260" s="12">
        <f t="shared" si="40"/>
        <v>0.42830188679245285</v>
      </c>
      <c r="H260" s="12">
        <f t="shared" si="41"/>
        <v>0.50943396226415094</v>
      </c>
      <c r="I260" s="12">
        <f t="shared" si="42"/>
        <v>0.66226415094339619</v>
      </c>
      <c r="J260">
        <f t="shared" si="36"/>
        <v>3</v>
      </c>
      <c r="K260" s="1">
        <f t="shared" si="37"/>
        <v>3</v>
      </c>
      <c r="L260">
        <f t="shared" si="38"/>
        <v>4</v>
      </c>
      <c r="M260" s="4">
        <f t="shared" si="39"/>
        <v>0.11698113207547167</v>
      </c>
      <c r="N260" s="3">
        <f t="shared" si="43"/>
        <v>0.8716981132075472</v>
      </c>
      <c r="O260" s="5">
        <f t="shared" si="44"/>
        <v>5</v>
      </c>
    </row>
    <row r="261" spans="1:15" x14ac:dyDescent="0.25">
      <c r="A261" t="s">
        <v>550</v>
      </c>
      <c r="B261" t="s">
        <v>542</v>
      </c>
      <c r="C261" t="s">
        <v>551</v>
      </c>
      <c r="D261">
        <v>65.3</v>
      </c>
      <c r="E261">
        <v>70.8</v>
      </c>
      <c r="F261">
        <v>76.3</v>
      </c>
      <c r="G261" s="12">
        <f t="shared" si="40"/>
        <v>0.55283018867924527</v>
      </c>
      <c r="H261" s="12">
        <f t="shared" si="41"/>
        <v>0.56037735849056602</v>
      </c>
      <c r="I261" s="12">
        <f t="shared" si="42"/>
        <v>0.83018867924528306</v>
      </c>
      <c r="J261">
        <f t="shared" si="36"/>
        <v>3</v>
      </c>
      <c r="K261" s="1">
        <f t="shared" si="37"/>
        <v>3</v>
      </c>
      <c r="L261">
        <f t="shared" si="38"/>
        <v>5</v>
      </c>
      <c r="M261" s="4">
        <f t="shared" si="39"/>
        <v>0.13867924528301889</v>
      </c>
      <c r="N261" s="3">
        <f t="shared" si="43"/>
        <v>0.90188679245283021</v>
      </c>
      <c r="O261" s="5">
        <f t="shared" si="44"/>
        <v>5</v>
      </c>
    </row>
    <row r="262" spans="1:15" x14ac:dyDescent="0.25">
      <c r="A262" t="s">
        <v>552</v>
      </c>
      <c r="B262" t="s">
        <v>542</v>
      </c>
      <c r="C262" t="s">
        <v>553</v>
      </c>
      <c r="D262">
        <v>71.3</v>
      </c>
      <c r="E262">
        <v>73</v>
      </c>
      <c r="F262">
        <v>70.5</v>
      </c>
      <c r="G262" s="12">
        <f t="shared" si="40"/>
        <v>0.70566037735849052</v>
      </c>
      <c r="H262" s="12">
        <f t="shared" si="41"/>
        <v>0.63207547169811318</v>
      </c>
      <c r="I262" s="12">
        <f t="shared" si="42"/>
        <v>0.70188679245283014</v>
      </c>
      <c r="J262">
        <f t="shared" si="36"/>
        <v>4</v>
      </c>
      <c r="K262" s="1">
        <f t="shared" si="37"/>
        <v>4</v>
      </c>
      <c r="L262">
        <f t="shared" si="38"/>
        <v>4</v>
      </c>
      <c r="M262" s="4">
        <f t="shared" si="39"/>
        <v>-1.8867924528301883E-3</v>
      </c>
      <c r="N262" s="3">
        <f t="shared" si="43"/>
        <v>0.49433962264150944</v>
      </c>
      <c r="O262" s="5">
        <f t="shared" si="44"/>
        <v>3</v>
      </c>
    </row>
    <row r="263" spans="1:15" x14ac:dyDescent="0.25">
      <c r="A263" t="s">
        <v>554</v>
      </c>
      <c r="B263" t="s">
        <v>542</v>
      </c>
      <c r="C263" t="s">
        <v>555</v>
      </c>
      <c r="D263">
        <v>57.1</v>
      </c>
      <c r="E263">
        <v>58.3</v>
      </c>
      <c r="F263">
        <v>56.8</v>
      </c>
      <c r="G263" s="12">
        <f t="shared" si="40"/>
        <v>0.25660377358490566</v>
      </c>
      <c r="H263" s="12">
        <f t="shared" si="41"/>
        <v>0.20566037735849058</v>
      </c>
      <c r="I263" s="12">
        <f t="shared" si="42"/>
        <v>0.26415094339622641</v>
      </c>
      <c r="J263">
        <f t="shared" si="36"/>
        <v>2</v>
      </c>
      <c r="K263" s="1">
        <f t="shared" si="37"/>
        <v>2</v>
      </c>
      <c r="L263">
        <f t="shared" si="38"/>
        <v>2</v>
      </c>
      <c r="M263" s="4">
        <f t="shared" si="39"/>
        <v>3.7735849056603765E-3</v>
      </c>
      <c r="N263" s="3">
        <f t="shared" si="43"/>
        <v>0.5320754716981132</v>
      </c>
      <c r="O263" s="5">
        <f t="shared" si="44"/>
        <v>3</v>
      </c>
    </row>
    <row r="264" spans="1:15" x14ac:dyDescent="0.25">
      <c r="A264" t="s">
        <v>556</v>
      </c>
      <c r="B264" t="s">
        <v>542</v>
      </c>
      <c r="C264" t="s">
        <v>557</v>
      </c>
      <c r="D264">
        <v>69.5</v>
      </c>
      <c r="E264">
        <v>81.7</v>
      </c>
      <c r="F264">
        <v>76.2</v>
      </c>
      <c r="G264" s="12">
        <f t="shared" si="40"/>
        <v>0.65660377358490563</v>
      </c>
      <c r="H264" s="12">
        <f t="shared" si="41"/>
        <v>0.86981132075471701</v>
      </c>
      <c r="I264" s="12">
        <f t="shared" si="42"/>
        <v>0.82641509433962268</v>
      </c>
      <c r="J264">
        <f t="shared" si="36"/>
        <v>4</v>
      </c>
      <c r="K264" s="1">
        <f t="shared" si="37"/>
        <v>5</v>
      </c>
      <c r="L264">
        <f t="shared" si="38"/>
        <v>5</v>
      </c>
      <c r="M264" s="4">
        <f t="shared" si="39"/>
        <v>8.4905660377358527E-2</v>
      </c>
      <c r="N264" s="3">
        <f t="shared" si="43"/>
        <v>0.83018867924528306</v>
      </c>
      <c r="O264" s="5">
        <f t="shared" si="44"/>
        <v>5</v>
      </c>
    </row>
    <row r="265" spans="1:15" x14ac:dyDescent="0.25">
      <c r="A265" t="s">
        <v>558</v>
      </c>
      <c r="B265" t="s">
        <v>542</v>
      </c>
      <c r="C265" t="s">
        <v>559</v>
      </c>
      <c r="D265">
        <v>80.599999999999994</v>
      </c>
      <c r="E265">
        <v>76.8</v>
      </c>
      <c r="F265">
        <v>84.8</v>
      </c>
      <c r="G265" s="12">
        <f t="shared" si="40"/>
        <v>0.89056603773584908</v>
      </c>
      <c r="H265" s="12">
        <f t="shared" si="41"/>
        <v>0.73018867924528297</v>
      </c>
      <c r="I265" s="12">
        <f t="shared" si="42"/>
        <v>0.93207547169811322</v>
      </c>
      <c r="J265">
        <f t="shared" si="36"/>
        <v>5</v>
      </c>
      <c r="K265" s="1">
        <f t="shared" si="37"/>
        <v>4</v>
      </c>
      <c r="L265">
        <f t="shared" si="38"/>
        <v>5</v>
      </c>
      <c r="M265" s="4">
        <f t="shared" si="39"/>
        <v>2.0754716981132071E-2</v>
      </c>
      <c r="N265" s="3">
        <f t="shared" si="43"/>
        <v>0.62452830188679243</v>
      </c>
      <c r="O265" s="5">
        <f t="shared" si="44"/>
        <v>4</v>
      </c>
    </row>
    <row r="266" spans="1:15" x14ac:dyDescent="0.25">
      <c r="A266" t="s">
        <v>560</v>
      </c>
      <c r="B266" t="s">
        <v>542</v>
      </c>
      <c r="C266" t="s">
        <v>561</v>
      </c>
      <c r="D266">
        <v>48.1</v>
      </c>
      <c r="E266">
        <v>47.6</v>
      </c>
      <c r="F266">
        <v>73.7</v>
      </c>
      <c r="G266" s="12">
        <f t="shared" si="40"/>
        <v>9.056603773584905E-2</v>
      </c>
      <c r="H266" s="12">
        <f t="shared" si="41"/>
        <v>5.2830188679245285E-2</v>
      </c>
      <c r="I266" s="12">
        <f t="shared" si="42"/>
        <v>0.78113207547169816</v>
      </c>
      <c r="J266">
        <f t="shared" si="36"/>
        <v>1</v>
      </c>
      <c r="K266" s="1">
        <f t="shared" si="37"/>
        <v>1</v>
      </c>
      <c r="L266">
        <f t="shared" si="38"/>
        <v>4</v>
      </c>
      <c r="M266" s="4">
        <f t="shared" si="39"/>
        <v>0.34528301886792456</v>
      </c>
      <c r="N266" s="3">
        <f t="shared" si="43"/>
        <v>0.98867924528301887</v>
      </c>
      <c r="O266" s="5">
        <f t="shared" si="44"/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665D-30A7-4ECA-AE80-47C31F8DF41C}">
  <dimension ref="A1:E266"/>
  <sheetViews>
    <sheetView workbookViewId="0">
      <selection activeCell="G25" sqref="G25"/>
    </sheetView>
  </sheetViews>
  <sheetFormatPr defaultRowHeight="15" x14ac:dyDescent="0.25"/>
  <cols>
    <col min="5" max="5" width="10.85546875" style="6" customWidth="1"/>
  </cols>
  <sheetData>
    <row r="1" spans="1:5" x14ac:dyDescent="0.25">
      <c r="A1" s="1" t="s">
        <v>1</v>
      </c>
      <c r="B1" s="1" t="s">
        <v>2</v>
      </c>
      <c r="C1" s="1" t="s">
        <v>3</v>
      </c>
      <c r="D1" s="1" t="s">
        <v>621</v>
      </c>
      <c r="E1" s="5">
        <v>2021</v>
      </c>
    </row>
    <row r="2" spans="1:5" x14ac:dyDescent="0.25">
      <c r="A2" t="s">
        <v>4</v>
      </c>
      <c r="B2" t="s">
        <v>5</v>
      </c>
      <c r="C2" t="s">
        <v>6</v>
      </c>
      <c r="D2" t="s">
        <v>620</v>
      </c>
      <c r="E2" s="6">
        <v>3</v>
      </c>
    </row>
    <row r="3" spans="1:5" x14ac:dyDescent="0.25">
      <c r="A3" t="s">
        <v>7</v>
      </c>
      <c r="B3" t="s">
        <v>5</v>
      </c>
      <c r="C3" t="s">
        <v>8</v>
      </c>
      <c r="D3" t="s">
        <v>620</v>
      </c>
      <c r="E3" s="6">
        <v>4</v>
      </c>
    </row>
    <row r="4" spans="1:5" x14ac:dyDescent="0.25">
      <c r="A4" t="s">
        <v>11</v>
      </c>
      <c r="B4" t="s">
        <v>5</v>
      </c>
      <c r="C4" t="s">
        <v>12</v>
      </c>
      <c r="D4" t="s">
        <v>620</v>
      </c>
      <c r="E4" s="6">
        <v>3</v>
      </c>
    </row>
    <row r="5" spans="1:5" x14ac:dyDescent="0.25">
      <c r="A5" t="s">
        <v>13</v>
      </c>
      <c r="B5" t="s">
        <v>5</v>
      </c>
      <c r="C5" t="s">
        <v>14</v>
      </c>
      <c r="D5" t="s">
        <v>620</v>
      </c>
      <c r="E5" s="6">
        <v>3</v>
      </c>
    </row>
    <row r="6" spans="1:5" x14ac:dyDescent="0.25">
      <c r="A6" t="s">
        <v>15</v>
      </c>
      <c r="B6" t="s">
        <v>5</v>
      </c>
      <c r="C6" t="s">
        <v>16</v>
      </c>
      <c r="D6" t="s">
        <v>620</v>
      </c>
      <c r="E6" s="6">
        <v>3</v>
      </c>
    </row>
    <row r="7" spans="1:5" x14ac:dyDescent="0.25">
      <c r="A7" t="s">
        <v>19</v>
      </c>
      <c r="B7" t="s">
        <v>5</v>
      </c>
      <c r="C7" t="s">
        <v>20</v>
      </c>
      <c r="D7" t="s">
        <v>620</v>
      </c>
      <c r="E7" s="6">
        <v>3</v>
      </c>
    </row>
    <row r="8" spans="1:5" x14ac:dyDescent="0.25">
      <c r="A8" t="s">
        <v>21</v>
      </c>
      <c r="B8" t="s">
        <v>5</v>
      </c>
      <c r="C8" t="s">
        <v>22</v>
      </c>
      <c r="D8" t="s">
        <v>620</v>
      </c>
      <c r="E8" s="6">
        <v>2</v>
      </c>
    </row>
    <row r="9" spans="1:5" x14ac:dyDescent="0.25">
      <c r="A9" t="s">
        <v>29</v>
      </c>
      <c r="B9" t="s">
        <v>5</v>
      </c>
      <c r="C9" t="s">
        <v>30</v>
      </c>
      <c r="D9" t="s">
        <v>620</v>
      </c>
      <c r="E9" s="6">
        <v>3</v>
      </c>
    </row>
    <row r="10" spans="1:5" x14ac:dyDescent="0.25">
      <c r="A10" t="s">
        <v>23</v>
      </c>
      <c r="B10" t="s">
        <v>5</v>
      </c>
      <c r="C10" t="s">
        <v>24</v>
      </c>
      <c r="D10" t="s">
        <v>620</v>
      </c>
      <c r="E10" s="6">
        <v>4</v>
      </c>
    </row>
    <row r="11" spans="1:5" x14ac:dyDescent="0.25">
      <c r="A11" t="s">
        <v>25</v>
      </c>
      <c r="B11" t="s">
        <v>5</v>
      </c>
      <c r="C11" t="s">
        <v>26</v>
      </c>
      <c r="D11" t="s">
        <v>620</v>
      </c>
      <c r="E11" s="6">
        <v>3</v>
      </c>
    </row>
    <row r="12" spans="1:5" x14ac:dyDescent="0.25">
      <c r="A12" t="s">
        <v>9</v>
      </c>
      <c r="B12" t="s">
        <v>5</v>
      </c>
      <c r="C12" t="s">
        <v>10</v>
      </c>
      <c r="D12" t="s">
        <v>620</v>
      </c>
      <c r="E12" s="6">
        <v>3</v>
      </c>
    </row>
    <row r="13" spans="1:5" x14ac:dyDescent="0.25">
      <c r="A13" t="s">
        <v>27</v>
      </c>
      <c r="B13" t="s">
        <v>5</v>
      </c>
      <c r="C13" t="s">
        <v>28</v>
      </c>
      <c r="D13" t="s">
        <v>620</v>
      </c>
      <c r="E13" s="6">
        <v>3</v>
      </c>
    </row>
    <row r="14" spans="1:5" x14ac:dyDescent="0.25">
      <c r="A14" t="s">
        <v>17</v>
      </c>
      <c r="B14" t="s">
        <v>5</v>
      </c>
      <c r="C14" t="s">
        <v>18</v>
      </c>
      <c r="D14" t="s">
        <v>620</v>
      </c>
      <c r="E14" s="6">
        <v>4</v>
      </c>
    </row>
    <row r="15" spans="1:5" x14ac:dyDescent="0.25">
      <c r="A15" t="s">
        <v>31</v>
      </c>
      <c r="B15" t="s">
        <v>32</v>
      </c>
      <c r="C15" t="s">
        <v>33</v>
      </c>
      <c r="D15" t="s">
        <v>620</v>
      </c>
      <c r="E15" s="6">
        <v>4</v>
      </c>
    </row>
    <row r="16" spans="1:5" x14ac:dyDescent="0.25">
      <c r="A16" t="s">
        <v>34</v>
      </c>
      <c r="B16" t="s">
        <v>32</v>
      </c>
      <c r="C16" t="s">
        <v>35</v>
      </c>
      <c r="D16" t="s">
        <v>620</v>
      </c>
      <c r="E16" s="6">
        <v>2</v>
      </c>
    </row>
    <row r="17" spans="1:5" x14ac:dyDescent="0.25">
      <c r="A17" t="s">
        <v>36</v>
      </c>
      <c r="B17" t="s">
        <v>32</v>
      </c>
      <c r="C17" t="s">
        <v>37</v>
      </c>
      <c r="D17" t="s">
        <v>620</v>
      </c>
      <c r="E17" s="6">
        <v>4</v>
      </c>
    </row>
    <row r="18" spans="1:5" x14ac:dyDescent="0.25">
      <c r="A18" t="s">
        <v>38</v>
      </c>
      <c r="B18" t="s">
        <v>32</v>
      </c>
      <c r="C18" t="s">
        <v>39</v>
      </c>
      <c r="D18" t="s">
        <v>620</v>
      </c>
      <c r="E18" s="6">
        <v>4</v>
      </c>
    </row>
    <row r="19" spans="1:5" x14ac:dyDescent="0.25">
      <c r="A19" t="s">
        <v>40</v>
      </c>
      <c r="B19" t="s">
        <v>32</v>
      </c>
      <c r="C19" t="s">
        <v>41</v>
      </c>
      <c r="D19" t="s">
        <v>620</v>
      </c>
      <c r="E19" s="6">
        <v>4</v>
      </c>
    </row>
    <row r="20" spans="1:5" x14ac:dyDescent="0.25">
      <c r="A20" t="s">
        <v>42</v>
      </c>
      <c r="B20" t="s">
        <v>32</v>
      </c>
      <c r="C20" t="s">
        <v>43</v>
      </c>
      <c r="D20" t="s">
        <v>620</v>
      </c>
      <c r="E20" s="6">
        <v>3</v>
      </c>
    </row>
    <row r="21" spans="1:5" x14ac:dyDescent="0.25">
      <c r="A21" t="s">
        <v>44</v>
      </c>
      <c r="B21" t="s">
        <v>32</v>
      </c>
      <c r="C21" t="s">
        <v>45</v>
      </c>
      <c r="D21" t="s">
        <v>620</v>
      </c>
      <c r="E21" s="6">
        <v>2</v>
      </c>
    </row>
    <row r="22" spans="1:5" x14ac:dyDescent="0.25">
      <c r="A22" t="s">
        <v>46</v>
      </c>
      <c r="B22" t="s">
        <v>32</v>
      </c>
      <c r="C22" t="s">
        <v>47</v>
      </c>
      <c r="D22" t="s">
        <v>620</v>
      </c>
      <c r="E22" s="6">
        <v>3</v>
      </c>
    </row>
    <row r="23" spans="1:5" x14ac:dyDescent="0.25">
      <c r="A23" t="s">
        <v>48</v>
      </c>
      <c r="B23" t="s">
        <v>32</v>
      </c>
      <c r="C23" t="s">
        <v>49</v>
      </c>
      <c r="D23" t="s">
        <v>620</v>
      </c>
      <c r="E23" s="6">
        <v>3</v>
      </c>
    </row>
    <row r="24" spans="1:5" x14ac:dyDescent="0.25">
      <c r="A24" t="s">
        <v>50</v>
      </c>
      <c r="B24" t="s">
        <v>32</v>
      </c>
      <c r="C24" t="s">
        <v>51</v>
      </c>
      <c r="D24" t="s">
        <v>620</v>
      </c>
      <c r="E24" s="6">
        <v>3</v>
      </c>
    </row>
    <row r="25" spans="1:5" x14ac:dyDescent="0.25">
      <c r="A25" t="s">
        <v>52</v>
      </c>
      <c r="B25" t="s">
        <v>32</v>
      </c>
      <c r="C25" t="s">
        <v>53</v>
      </c>
      <c r="D25" t="s">
        <v>620</v>
      </c>
      <c r="E25" s="6">
        <v>1</v>
      </c>
    </row>
    <row r="26" spans="1:5" x14ac:dyDescent="0.25">
      <c r="A26" t="s">
        <v>54</v>
      </c>
      <c r="B26" t="s">
        <v>32</v>
      </c>
      <c r="C26" t="s">
        <v>55</v>
      </c>
      <c r="D26" t="s">
        <v>620</v>
      </c>
      <c r="E26" s="6">
        <v>4</v>
      </c>
    </row>
    <row r="27" spans="1:5" x14ac:dyDescent="0.25">
      <c r="A27" t="s">
        <v>56</v>
      </c>
      <c r="B27" t="s">
        <v>32</v>
      </c>
      <c r="C27" t="s">
        <v>57</v>
      </c>
      <c r="D27" t="s">
        <v>620</v>
      </c>
      <c r="E27" s="6">
        <v>3</v>
      </c>
    </row>
    <row r="28" spans="1:5" x14ac:dyDescent="0.25">
      <c r="A28" t="s">
        <v>58</v>
      </c>
      <c r="B28" t="s">
        <v>32</v>
      </c>
      <c r="C28" t="s">
        <v>59</v>
      </c>
      <c r="D28" t="s">
        <v>620</v>
      </c>
      <c r="E28" s="6">
        <v>2</v>
      </c>
    </row>
    <row r="29" spans="1:5" x14ac:dyDescent="0.25">
      <c r="A29" t="s">
        <v>60</v>
      </c>
      <c r="B29" t="s">
        <v>61</v>
      </c>
      <c r="C29" t="s">
        <v>62</v>
      </c>
      <c r="D29" t="s">
        <v>620</v>
      </c>
      <c r="E29" s="6">
        <v>3</v>
      </c>
    </row>
    <row r="30" spans="1:5" x14ac:dyDescent="0.25">
      <c r="A30" t="s">
        <v>63</v>
      </c>
      <c r="B30" t="s">
        <v>61</v>
      </c>
      <c r="C30" t="s">
        <v>64</v>
      </c>
      <c r="D30" t="s">
        <v>620</v>
      </c>
      <c r="E30" s="6">
        <v>3</v>
      </c>
    </row>
    <row r="31" spans="1:5" x14ac:dyDescent="0.25">
      <c r="A31" t="s">
        <v>73</v>
      </c>
      <c r="B31" t="s">
        <v>61</v>
      </c>
      <c r="C31" t="s">
        <v>74</v>
      </c>
      <c r="D31" t="s">
        <v>620</v>
      </c>
      <c r="E31" s="6">
        <v>4</v>
      </c>
    </row>
    <row r="32" spans="1:5" x14ac:dyDescent="0.25">
      <c r="A32" t="s">
        <v>65</v>
      </c>
      <c r="B32" t="s">
        <v>61</v>
      </c>
      <c r="C32" t="s">
        <v>66</v>
      </c>
      <c r="D32" t="s">
        <v>620</v>
      </c>
      <c r="E32" s="6">
        <v>3</v>
      </c>
    </row>
    <row r="33" spans="1:5" x14ac:dyDescent="0.25">
      <c r="A33" t="s">
        <v>67</v>
      </c>
      <c r="B33" t="s">
        <v>61</v>
      </c>
      <c r="C33" t="s">
        <v>68</v>
      </c>
      <c r="D33" t="s">
        <v>620</v>
      </c>
      <c r="E33" s="6">
        <v>3</v>
      </c>
    </row>
    <row r="34" spans="1:5" x14ac:dyDescent="0.25">
      <c r="A34" t="s">
        <v>69</v>
      </c>
      <c r="B34" t="s">
        <v>61</v>
      </c>
      <c r="C34" t="s">
        <v>70</v>
      </c>
      <c r="D34" t="s">
        <v>620</v>
      </c>
      <c r="E34" s="6">
        <v>3</v>
      </c>
    </row>
    <row r="35" spans="1:5" x14ac:dyDescent="0.25">
      <c r="A35" t="s">
        <v>71</v>
      </c>
      <c r="B35" t="s">
        <v>61</v>
      </c>
      <c r="C35" t="s">
        <v>72</v>
      </c>
      <c r="D35" t="s">
        <v>620</v>
      </c>
      <c r="E35" s="6">
        <v>3</v>
      </c>
    </row>
    <row r="36" spans="1:5" x14ac:dyDescent="0.25">
      <c r="A36" t="s">
        <v>75</v>
      </c>
      <c r="B36" t="s">
        <v>61</v>
      </c>
      <c r="C36" t="s">
        <v>76</v>
      </c>
      <c r="D36" t="s">
        <v>620</v>
      </c>
      <c r="E36" s="6">
        <v>3</v>
      </c>
    </row>
    <row r="37" spans="1:5" x14ac:dyDescent="0.25">
      <c r="A37" t="s">
        <v>77</v>
      </c>
      <c r="B37" t="s">
        <v>78</v>
      </c>
      <c r="C37" t="s">
        <v>79</v>
      </c>
      <c r="D37" t="s">
        <v>620</v>
      </c>
      <c r="E37" s="6">
        <v>3</v>
      </c>
    </row>
    <row r="38" spans="1:5" x14ac:dyDescent="0.25">
      <c r="A38" t="s">
        <v>80</v>
      </c>
      <c r="B38" t="s">
        <v>78</v>
      </c>
      <c r="C38" t="s">
        <v>81</v>
      </c>
      <c r="D38" t="s">
        <v>620</v>
      </c>
      <c r="E38" s="6">
        <v>3</v>
      </c>
    </row>
    <row r="39" spans="1:5" x14ac:dyDescent="0.25">
      <c r="A39" t="s">
        <v>82</v>
      </c>
      <c r="B39" t="s">
        <v>78</v>
      </c>
      <c r="C39" t="s">
        <v>83</v>
      </c>
      <c r="D39" t="s">
        <v>620</v>
      </c>
      <c r="E39" s="6">
        <v>4</v>
      </c>
    </row>
    <row r="40" spans="1:5" x14ac:dyDescent="0.25">
      <c r="A40" t="s">
        <v>84</v>
      </c>
      <c r="B40" t="s">
        <v>78</v>
      </c>
      <c r="C40" t="s">
        <v>85</v>
      </c>
      <c r="D40" t="s">
        <v>620</v>
      </c>
      <c r="E40" s="6">
        <v>1</v>
      </c>
    </row>
    <row r="41" spans="1:5" x14ac:dyDescent="0.25">
      <c r="A41" t="s">
        <v>86</v>
      </c>
      <c r="B41" t="s">
        <v>87</v>
      </c>
      <c r="C41" t="s">
        <v>88</v>
      </c>
      <c r="D41" t="s">
        <v>620</v>
      </c>
      <c r="E41" s="6">
        <v>3</v>
      </c>
    </row>
    <row r="42" spans="1:5" x14ac:dyDescent="0.25">
      <c r="A42" t="s">
        <v>89</v>
      </c>
      <c r="B42" t="s">
        <v>87</v>
      </c>
      <c r="C42" t="s">
        <v>90</v>
      </c>
      <c r="D42" t="s">
        <v>620</v>
      </c>
      <c r="E42" s="6">
        <v>4</v>
      </c>
    </row>
    <row r="43" spans="1:5" x14ac:dyDescent="0.25">
      <c r="A43" t="s">
        <v>91</v>
      </c>
      <c r="B43" t="s">
        <v>87</v>
      </c>
      <c r="C43" t="s">
        <v>92</v>
      </c>
      <c r="D43" t="s">
        <v>620</v>
      </c>
      <c r="E43" s="6">
        <v>3</v>
      </c>
    </row>
    <row r="44" spans="1:5" x14ac:dyDescent="0.25">
      <c r="A44" t="s">
        <v>93</v>
      </c>
      <c r="B44" t="s">
        <v>87</v>
      </c>
      <c r="C44" t="s">
        <v>94</v>
      </c>
      <c r="D44" t="s">
        <v>620</v>
      </c>
      <c r="E44" s="6">
        <v>3</v>
      </c>
    </row>
    <row r="45" spans="1:5" x14ac:dyDescent="0.25">
      <c r="A45" t="s">
        <v>95</v>
      </c>
      <c r="B45" t="s">
        <v>87</v>
      </c>
      <c r="C45" t="s">
        <v>96</v>
      </c>
      <c r="D45" t="s">
        <v>620</v>
      </c>
      <c r="E45" s="6">
        <v>3</v>
      </c>
    </row>
    <row r="46" spans="1:5" x14ac:dyDescent="0.25">
      <c r="A46" t="s">
        <v>97</v>
      </c>
      <c r="B46" t="s">
        <v>87</v>
      </c>
      <c r="C46" t="s">
        <v>98</v>
      </c>
      <c r="D46" t="s">
        <v>620</v>
      </c>
      <c r="E46" s="6">
        <v>3</v>
      </c>
    </row>
    <row r="47" spans="1:5" x14ac:dyDescent="0.25">
      <c r="A47" t="s">
        <v>99</v>
      </c>
      <c r="B47" t="s">
        <v>87</v>
      </c>
      <c r="C47" t="s">
        <v>100</v>
      </c>
      <c r="D47" t="s">
        <v>620</v>
      </c>
      <c r="E47" s="6">
        <v>3</v>
      </c>
    </row>
    <row r="48" spans="1:5" x14ac:dyDescent="0.25">
      <c r="A48" t="s">
        <v>101</v>
      </c>
      <c r="B48" t="s">
        <v>87</v>
      </c>
      <c r="C48" t="s">
        <v>102</v>
      </c>
      <c r="D48" t="s">
        <v>620</v>
      </c>
      <c r="E48" s="6">
        <v>2</v>
      </c>
    </row>
    <row r="49" spans="1:5" x14ac:dyDescent="0.25">
      <c r="A49" t="s">
        <v>103</v>
      </c>
      <c r="B49" t="s">
        <v>87</v>
      </c>
      <c r="C49" t="s">
        <v>104</v>
      </c>
      <c r="D49" t="s">
        <v>620</v>
      </c>
      <c r="E49" s="6">
        <v>3</v>
      </c>
    </row>
    <row r="50" spans="1:5" x14ac:dyDescent="0.25">
      <c r="A50" t="s">
        <v>105</v>
      </c>
      <c r="B50" t="s">
        <v>87</v>
      </c>
      <c r="C50" t="s">
        <v>106</v>
      </c>
      <c r="D50" t="s">
        <v>620</v>
      </c>
      <c r="E50" s="6">
        <v>1</v>
      </c>
    </row>
    <row r="51" spans="1:5" x14ac:dyDescent="0.25">
      <c r="A51" t="s">
        <v>107</v>
      </c>
      <c r="B51" t="s">
        <v>87</v>
      </c>
      <c r="C51" t="s">
        <v>108</v>
      </c>
      <c r="D51" t="s">
        <v>620</v>
      </c>
      <c r="E51" s="6">
        <v>4</v>
      </c>
    </row>
    <row r="52" spans="1:5" x14ac:dyDescent="0.25">
      <c r="A52" t="s">
        <v>109</v>
      </c>
      <c r="B52" t="s">
        <v>110</v>
      </c>
      <c r="C52" t="s">
        <v>111</v>
      </c>
      <c r="D52" t="s">
        <v>620</v>
      </c>
      <c r="E52" s="6">
        <v>3</v>
      </c>
    </row>
    <row r="53" spans="1:5" x14ac:dyDescent="0.25">
      <c r="A53" t="s">
        <v>112</v>
      </c>
      <c r="B53" t="s">
        <v>110</v>
      </c>
      <c r="C53" t="s">
        <v>113</v>
      </c>
      <c r="D53" t="s">
        <v>620</v>
      </c>
      <c r="E53" s="6">
        <v>3</v>
      </c>
    </row>
    <row r="54" spans="1:5" x14ac:dyDescent="0.25">
      <c r="A54" t="s">
        <v>114</v>
      </c>
      <c r="B54" t="s">
        <v>110</v>
      </c>
      <c r="C54" t="s">
        <v>115</v>
      </c>
      <c r="D54" t="s">
        <v>620</v>
      </c>
      <c r="E54" s="6">
        <v>2</v>
      </c>
    </row>
    <row r="55" spans="1:5" x14ac:dyDescent="0.25">
      <c r="A55" t="s">
        <v>116</v>
      </c>
      <c r="B55" t="s">
        <v>110</v>
      </c>
      <c r="C55" t="s">
        <v>117</v>
      </c>
      <c r="D55" t="s">
        <v>620</v>
      </c>
      <c r="E55" s="6">
        <v>3</v>
      </c>
    </row>
    <row r="56" spans="1:5" x14ac:dyDescent="0.25">
      <c r="A56" t="s">
        <v>118</v>
      </c>
      <c r="B56" t="s">
        <v>110</v>
      </c>
      <c r="C56" t="s">
        <v>119</v>
      </c>
      <c r="D56" t="s">
        <v>620</v>
      </c>
      <c r="E56" s="6">
        <v>3</v>
      </c>
    </row>
    <row r="57" spans="1:5" x14ac:dyDescent="0.25">
      <c r="A57" t="s">
        <v>120</v>
      </c>
      <c r="B57" t="s">
        <v>121</v>
      </c>
      <c r="C57" t="s">
        <v>122</v>
      </c>
      <c r="D57" t="s">
        <v>620</v>
      </c>
      <c r="E57" s="6">
        <v>1</v>
      </c>
    </row>
    <row r="58" spans="1:5" x14ac:dyDescent="0.25">
      <c r="A58" t="s">
        <v>123</v>
      </c>
      <c r="B58" t="s">
        <v>121</v>
      </c>
      <c r="C58" t="s">
        <v>124</v>
      </c>
      <c r="D58" t="s">
        <v>620</v>
      </c>
      <c r="E58" s="6">
        <v>3</v>
      </c>
    </row>
    <row r="59" spans="1:5" x14ac:dyDescent="0.25">
      <c r="A59" t="s">
        <v>135</v>
      </c>
      <c r="B59" t="s">
        <v>121</v>
      </c>
      <c r="C59" t="s">
        <v>136</v>
      </c>
      <c r="D59" t="s">
        <v>620</v>
      </c>
      <c r="E59" s="6">
        <v>3</v>
      </c>
    </row>
    <row r="60" spans="1:5" x14ac:dyDescent="0.25">
      <c r="A60" t="s">
        <v>125</v>
      </c>
      <c r="B60" t="s">
        <v>121</v>
      </c>
      <c r="C60" t="s">
        <v>126</v>
      </c>
      <c r="D60" t="s">
        <v>620</v>
      </c>
      <c r="E60" s="6">
        <v>4</v>
      </c>
    </row>
    <row r="61" spans="1:5" x14ac:dyDescent="0.25">
      <c r="A61" t="s">
        <v>127</v>
      </c>
      <c r="B61" t="s">
        <v>121</v>
      </c>
      <c r="C61" t="s">
        <v>128</v>
      </c>
      <c r="D61" t="s">
        <v>620</v>
      </c>
      <c r="E61" s="6">
        <v>3</v>
      </c>
    </row>
    <row r="62" spans="1:5" x14ac:dyDescent="0.25">
      <c r="A62" t="s">
        <v>129</v>
      </c>
      <c r="B62" t="s">
        <v>121</v>
      </c>
      <c r="C62" t="s">
        <v>130</v>
      </c>
      <c r="D62" t="s">
        <v>620</v>
      </c>
      <c r="E62" s="6">
        <v>3</v>
      </c>
    </row>
    <row r="63" spans="1:5" x14ac:dyDescent="0.25">
      <c r="A63" t="s">
        <v>131</v>
      </c>
      <c r="B63" t="s">
        <v>121</v>
      </c>
      <c r="C63" t="s">
        <v>132</v>
      </c>
      <c r="D63" t="s">
        <v>620</v>
      </c>
      <c r="E63" s="6">
        <v>2</v>
      </c>
    </row>
    <row r="64" spans="1:5" x14ac:dyDescent="0.25">
      <c r="A64" t="s">
        <v>133</v>
      </c>
      <c r="B64" t="s">
        <v>121</v>
      </c>
      <c r="C64" t="s">
        <v>134</v>
      </c>
      <c r="D64" t="s">
        <v>620</v>
      </c>
      <c r="E64" s="6">
        <v>4</v>
      </c>
    </row>
    <row r="65" spans="1:5" x14ac:dyDescent="0.25">
      <c r="A65" t="s">
        <v>137</v>
      </c>
      <c r="B65" t="s">
        <v>121</v>
      </c>
      <c r="C65" t="s">
        <v>138</v>
      </c>
      <c r="D65" t="s">
        <v>620</v>
      </c>
      <c r="E65" s="6">
        <v>3</v>
      </c>
    </row>
    <row r="66" spans="1:5" x14ac:dyDescent="0.25">
      <c r="A66" t="s">
        <v>139</v>
      </c>
      <c r="B66" t="s">
        <v>140</v>
      </c>
      <c r="C66" t="s">
        <v>141</v>
      </c>
      <c r="D66" t="s">
        <v>620</v>
      </c>
      <c r="E66" s="6">
        <v>3</v>
      </c>
    </row>
    <row r="67" spans="1:5" x14ac:dyDescent="0.25">
      <c r="A67" t="s">
        <v>142</v>
      </c>
      <c r="B67" t="s">
        <v>140</v>
      </c>
      <c r="C67" t="s">
        <v>143</v>
      </c>
      <c r="D67" t="s">
        <v>620</v>
      </c>
      <c r="E67" s="6">
        <v>2</v>
      </c>
    </row>
    <row r="68" spans="1:5" x14ac:dyDescent="0.25">
      <c r="A68" t="s">
        <v>144</v>
      </c>
      <c r="B68" t="s">
        <v>140</v>
      </c>
      <c r="C68" t="s">
        <v>145</v>
      </c>
      <c r="D68" t="s">
        <v>620</v>
      </c>
      <c r="E68" s="6">
        <v>2</v>
      </c>
    </row>
    <row r="69" spans="1:5" x14ac:dyDescent="0.25">
      <c r="A69" t="s">
        <v>146</v>
      </c>
      <c r="B69" t="s">
        <v>140</v>
      </c>
      <c r="C69" t="s">
        <v>147</v>
      </c>
      <c r="D69" t="s">
        <v>620</v>
      </c>
      <c r="E69" s="6">
        <v>3</v>
      </c>
    </row>
    <row r="70" spans="1:5" x14ac:dyDescent="0.25">
      <c r="A70" t="s">
        <v>148</v>
      </c>
      <c r="B70" t="s">
        <v>140</v>
      </c>
      <c r="C70" t="s">
        <v>149</v>
      </c>
      <c r="D70" t="s">
        <v>620</v>
      </c>
      <c r="E70" s="6">
        <v>3</v>
      </c>
    </row>
    <row r="71" spans="1:5" x14ac:dyDescent="0.25">
      <c r="A71" t="s">
        <v>150</v>
      </c>
      <c r="B71" t="s">
        <v>140</v>
      </c>
      <c r="C71" t="s">
        <v>151</v>
      </c>
      <c r="D71" t="s">
        <v>620</v>
      </c>
      <c r="E71" s="6">
        <v>3</v>
      </c>
    </row>
    <row r="72" spans="1:5" x14ac:dyDescent="0.25">
      <c r="A72" t="s">
        <v>152</v>
      </c>
      <c r="B72" t="s">
        <v>140</v>
      </c>
      <c r="C72" t="s">
        <v>153</v>
      </c>
      <c r="D72" t="s">
        <v>620</v>
      </c>
      <c r="E72" s="6">
        <v>3</v>
      </c>
    </row>
    <row r="73" spans="1:5" x14ac:dyDescent="0.25">
      <c r="A73" t="s">
        <v>154</v>
      </c>
      <c r="B73" t="s">
        <v>155</v>
      </c>
      <c r="C73" t="s">
        <v>156</v>
      </c>
      <c r="D73" t="s">
        <v>620</v>
      </c>
      <c r="E73" s="6">
        <v>3</v>
      </c>
    </row>
    <row r="74" spans="1:5" x14ac:dyDescent="0.25">
      <c r="A74" t="s">
        <v>157</v>
      </c>
      <c r="B74" t="s">
        <v>155</v>
      </c>
      <c r="C74" t="s">
        <v>158</v>
      </c>
      <c r="D74" t="s">
        <v>620</v>
      </c>
      <c r="E74" s="6">
        <v>4</v>
      </c>
    </row>
    <row r="75" spans="1:5" x14ac:dyDescent="0.25">
      <c r="A75" t="s">
        <v>159</v>
      </c>
      <c r="B75" t="s">
        <v>155</v>
      </c>
      <c r="C75" t="s">
        <v>160</v>
      </c>
      <c r="D75" t="s">
        <v>620</v>
      </c>
      <c r="E75" s="6">
        <v>2</v>
      </c>
    </row>
    <row r="76" spans="1:5" x14ac:dyDescent="0.25">
      <c r="A76" t="s">
        <v>161</v>
      </c>
      <c r="B76" t="s">
        <v>155</v>
      </c>
      <c r="C76" t="s">
        <v>162</v>
      </c>
      <c r="D76" t="s">
        <v>620</v>
      </c>
      <c r="E76" s="6">
        <v>3</v>
      </c>
    </row>
    <row r="77" spans="1:5" x14ac:dyDescent="0.25">
      <c r="A77" t="s">
        <v>163</v>
      </c>
      <c r="B77" t="s">
        <v>155</v>
      </c>
      <c r="C77" t="s">
        <v>164</v>
      </c>
      <c r="D77" t="s">
        <v>620</v>
      </c>
      <c r="E77" s="6">
        <v>4</v>
      </c>
    </row>
    <row r="78" spans="1:5" x14ac:dyDescent="0.25">
      <c r="A78" t="s">
        <v>165</v>
      </c>
      <c r="B78" t="s">
        <v>155</v>
      </c>
      <c r="C78" t="s">
        <v>166</v>
      </c>
      <c r="D78" t="s">
        <v>620</v>
      </c>
      <c r="E78" s="6">
        <v>3</v>
      </c>
    </row>
    <row r="79" spans="1:5" x14ac:dyDescent="0.25">
      <c r="A79" t="s">
        <v>167</v>
      </c>
      <c r="B79" t="s">
        <v>155</v>
      </c>
      <c r="C79" t="s">
        <v>168</v>
      </c>
      <c r="D79" t="s">
        <v>620</v>
      </c>
      <c r="E79" s="6">
        <v>3</v>
      </c>
    </row>
    <row r="80" spans="1:5" x14ac:dyDescent="0.25">
      <c r="A80" t="s">
        <v>169</v>
      </c>
      <c r="B80" t="s">
        <v>155</v>
      </c>
      <c r="C80" t="s">
        <v>170</v>
      </c>
      <c r="D80" t="s">
        <v>620</v>
      </c>
      <c r="E80" s="6">
        <v>4</v>
      </c>
    </row>
    <row r="81" spans="1:5" x14ac:dyDescent="0.25">
      <c r="A81" t="s">
        <v>171</v>
      </c>
      <c r="B81" t="s">
        <v>172</v>
      </c>
      <c r="C81" t="s">
        <v>173</v>
      </c>
      <c r="D81" t="s">
        <v>620</v>
      </c>
      <c r="E81" s="6">
        <v>3</v>
      </c>
    </row>
    <row r="82" spans="1:5" x14ac:dyDescent="0.25">
      <c r="A82" t="s">
        <v>174</v>
      </c>
      <c r="B82" t="s">
        <v>172</v>
      </c>
      <c r="C82" t="s">
        <v>175</v>
      </c>
      <c r="D82" t="s">
        <v>620</v>
      </c>
      <c r="E82" s="6">
        <v>3</v>
      </c>
    </row>
    <row r="83" spans="1:5" x14ac:dyDescent="0.25">
      <c r="A83" t="s">
        <v>176</v>
      </c>
      <c r="B83" t="s">
        <v>172</v>
      </c>
      <c r="C83" t="s">
        <v>177</v>
      </c>
      <c r="D83" t="s">
        <v>620</v>
      </c>
      <c r="E83" s="6">
        <v>2</v>
      </c>
    </row>
    <row r="84" spans="1:5" x14ac:dyDescent="0.25">
      <c r="A84" t="s">
        <v>178</v>
      </c>
      <c r="B84" t="s">
        <v>172</v>
      </c>
      <c r="C84" t="s">
        <v>179</v>
      </c>
      <c r="D84" t="s">
        <v>620</v>
      </c>
      <c r="E84" s="6">
        <v>4</v>
      </c>
    </row>
    <row r="85" spans="1:5" x14ac:dyDescent="0.25">
      <c r="A85" t="s">
        <v>180</v>
      </c>
      <c r="B85" t="s">
        <v>172</v>
      </c>
      <c r="C85" t="s">
        <v>181</v>
      </c>
      <c r="D85" t="s">
        <v>620</v>
      </c>
      <c r="E85" s="6">
        <v>3</v>
      </c>
    </row>
    <row r="86" spans="1:5" x14ac:dyDescent="0.25">
      <c r="A86" t="s">
        <v>182</v>
      </c>
      <c r="B86" t="s">
        <v>172</v>
      </c>
      <c r="C86" t="s">
        <v>183</v>
      </c>
      <c r="D86" t="s">
        <v>620</v>
      </c>
      <c r="E86" s="6">
        <v>1</v>
      </c>
    </row>
    <row r="87" spans="1:5" x14ac:dyDescent="0.25">
      <c r="A87" t="s">
        <v>184</v>
      </c>
      <c r="B87" t="s">
        <v>172</v>
      </c>
      <c r="C87" t="s">
        <v>185</v>
      </c>
      <c r="D87" t="s">
        <v>620</v>
      </c>
      <c r="E87" s="6">
        <v>3</v>
      </c>
    </row>
    <row r="88" spans="1:5" x14ac:dyDescent="0.25">
      <c r="A88" t="s">
        <v>186</v>
      </c>
      <c r="B88" t="s">
        <v>172</v>
      </c>
      <c r="C88" t="s">
        <v>187</v>
      </c>
      <c r="D88" t="s">
        <v>620</v>
      </c>
      <c r="E88" s="6">
        <v>4</v>
      </c>
    </row>
    <row r="89" spans="1:5" x14ac:dyDescent="0.25">
      <c r="A89" t="s">
        <v>188</v>
      </c>
      <c r="B89" t="s">
        <v>172</v>
      </c>
      <c r="C89" t="s">
        <v>189</v>
      </c>
      <c r="D89" t="s">
        <v>620</v>
      </c>
      <c r="E89" s="6">
        <v>3</v>
      </c>
    </row>
    <row r="90" spans="1:5" x14ac:dyDescent="0.25">
      <c r="A90" t="s">
        <v>190</v>
      </c>
      <c r="B90" t="s">
        <v>172</v>
      </c>
      <c r="C90" t="s">
        <v>191</v>
      </c>
      <c r="D90" t="s">
        <v>620</v>
      </c>
      <c r="E90" s="6">
        <v>3</v>
      </c>
    </row>
    <row r="91" spans="1:5" x14ac:dyDescent="0.25">
      <c r="A91" t="s">
        <v>192</v>
      </c>
      <c r="B91" t="s">
        <v>172</v>
      </c>
      <c r="C91" t="s">
        <v>193</v>
      </c>
      <c r="D91" t="s">
        <v>620</v>
      </c>
      <c r="E91" s="6">
        <v>3</v>
      </c>
    </row>
    <row r="92" spans="1:5" x14ac:dyDescent="0.25">
      <c r="A92" t="s">
        <v>194</v>
      </c>
      <c r="B92" t="s">
        <v>195</v>
      </c>
      <c r="C92" t="s">
        <v>196</v>
      </c>
      <c r="D92" t="s">
        <v>620</v>
      </c>
      <c r="E92" s="6">
        <v>2</v>
      </c>
    </row>
    <row r="93" spans="1:5" x14ac:dyDescent="0.25">
      <c r="A93" t="s">
        <v>197</v>
      </c>
      <c r="B93" t="s">
        <v>195</v>
      </c>
      <c r="C93" t="s">
        <v>198</v>
      </c>
      <c r="D93" t="s">
        <v>620</v>
      </c>
      <c r="E93" s="6">
        <v>1</v>
      </c>
    </row>
    <row r="94" spans="1:5" x14ac:dyDescent="0.25">
      <c r="A94" t="s">
        <v>199</v>
      </c>
      <c r="B94" t="s">
        <v>195</v>
      </c>
      <c r="C94" t="s">
        <v>200</v>
      </c>
      <c r="D94" t="s">
        <v>620</v>
      </c>
      <c r="E94" s="6">
        <v>3</v>
      </c>
    </row>
    <row r="95" spans="1:5" x14ac:dyDescent="0.25">
      <c r="A95" t="s">
        <v>201</v>
      </c>
      <c r="B95" t="s">
        <v>195</v>
      </c>
      <c r="C95" t="s">
        <v>202</v>
      </c>
      <c r="D95" t="s">
        <v>620</v>
      </c>
      <c r="E95" s="6">
        <v>3</v>
      </c>
    </row>
    <row r="96" spans="1:5" x14ac:dyDescent="0.25">
      <c r="A96" t="s">
        <v>203</v>
      </c>
      <c r="B96" t="s">
        <v>195</v>
      </c>
      <c r="C96" t="s">
        <v>204</v>
      </c>
      <c r="D96" t="s">
        <v>620</v>
      </c>
      <c r="E96" s="6">
        <v>3</v>
      </c>
    </row>
    <row r="97" spans="1:5" x14ac:dyDescent="0.25">
      <c r="A97" t="s">
        <v>205</v>
      </c>
      <c r="B97" t="s">
        <v>195</v>
      </c>
      <c r="C97" t="s">
        <v>206</v>
      </c>
      <c r="D97" t="s">
        <v>620</v>
      </c>
      <c r="E97" s="6">
        <v>3</v>
      </c>
    </row>
    <row r="98" spans="1:5" x14ac:dyDescent="0.25">
      <c r="A98" t="s">
        <v>207</v>
      </c>
      <c r="B98" t="s">
        <v>195</v>
      </c>
      <c r="C98" t="s">
        <v>208</v>
      </c>
      <c r="D98" t="s">
        <v>620</v>
      </c>
      <c r="E98" s="6">
        <v>4</v>
      </c>
    </row>
    <row r="99" spans="1:5" x14ac:dyDescent="0.25">
      <c r="A99" t="s">
        <v>209</v>
      </c>
      <c r="B99" t="s">
        <v>195</v>
      </c>
      <c r="C99" t="s">
        <v>210</v>
      </c>
      <c r="D99" t="s">
        <v>620</v>
      </c>
      <c r="E99" s="6">
        <v>4</v>
      </c>
    </row>
    <row r="100" spans="1:5" x14ac:dyDescent="0.25">
      <c r="A100" t="s">
        <v>211</v>
      </c>
      <c r="B100" t="s">
        <v>195</v>
      </c>
      <c r="C100" t="s">
        <v>212</v>
      </c>
      <c r="D100" t="s">
        <v>620</v>
      </c>
      <c r="E100" s="6">
        <v>4</v>
      </c>
    </row>
    <row r="101" spans="1:5" x14ac:dyDescent="0.25">
      <c r="A101" t="s">
        <v>213</v>
      </c>
      <c r="B101" t="s">
        <v>195</v>
      </c>
      <c r="C101" t="s">
        <v>214</v>
      </c>
      <c r="D101" t="s">
        <v>620</v>
      </c>
      <c r="E101" s="6">
        <v>3</v>
      </c>
    </row>
    <row r="102" spans="1:5" x14ac:dyDescent="0.25">
      <c r="A102" t="s">
        <v>215</v>
      </c>
      <c r="B102" t="s">
        <v>195</v>
      </c>
      <c r="C102" t="s">
        <v>216</v>
      </c>
      <c r="D102" t="s">
        <v>620</v>
      </c>
      <c r="E102" s="6">
        <v>2</v>
      </c>
    </row>
    <row r="103" spans="1:5" x14ac:dyDescent="0.25">
      <c r="A103" t="s">
        <v>217</v>
      </c>
      <c r="B103" t="s">
        <v>195</v>
      </c>
      <c r="C103" t="s">
        <v>218</v>
      </c>
      <c r="D103" t="s">
        <v>620</v>
      </c>
      <c r="E103" s="6">
        <v>3</v>
      </c>
    </row>
    <row r="104" spans="1:5" x14ac:dyDescent="0.25">
      <c r="A104" t="s">
        <v>219</v>
      </c>
      <c r="B104" t="s">
        <v>220</v>
      </c>
      <c r="C104" t="s">
        <v>221</v>
      </c>
      <c r="D104" t="s">
        <v>620</v>
      </c>
      <c r="E104" s="6">
        <v>2</v>
      </c>
    </row>
    <row r="105" spans="1:5" x14ac:dyDescent="0.25">
      <c r="A105" t="s">
        <v>222</v>
      </c>
      <c r="B105" t="s">
        <v>220</v>
      </c>
      <c r="C105" t="s">
        <v>223</v>
      </c>
      <c r="D105" t="s">
        <v>620</v>
      </c>
      <c r="E105" s="6">
        <v>1</v>
      </c>
    </row>
    <row r="106" spans="1:5" x14ac:dyDescent="0.25">
      <c r="A106" t="s">
        <v>224</v>
      </c>
      <c r="B106" t="s">
        <v>220</v>
      </c>
      <c r="C106" t="s">
        <v>225</v>
      </c>
      <c r="D106" t="s">
        <v>620</v>
      </c>
      <c r="E106" s="6">
        <v>3</v>
      </c>
    </row>
    <row r="107" spans="1:5" x14ac:dyDescent="0.25">
      <c r="A107" t="s">
        <v>226</v>
      </c>
      <c r="B107" t="s">
        <v>220</v>
      </c>
      <c r="C107" t="s">
        <v>227</v>
      </c>
      <c r="D107" t="s">
        <v>620</v>
      </c>
      <c r="E107" s="6">
        <v>4</v>
      </c>
    </row>
    <row r="108" spans="1:5" x14ac:dyDescent="0.25">
      <c r="A108" t="s">
        <v>246</v>
      </c>
      <c r="B108" t="s">
        <v>220</v>
      </c>
      <c r="C108" t="s">
        <v>247</v>
      </c>
      <c r="D108" t="s">
        <v>620</v>
      </c>
      <c r="E108" s="6">
        <v>3</v>
      </c>
    </row>
    <row r="109" spans="1:5" x14ac:dyDescent="0.25">
      <c r="A109" t="s">
        <v>252</v>
      </c>
      <c r="B109" t="s">
        <v>220</v>
      </c>
      <c r="C109" t="s">
        <v>253</v>
      </c>
      <c r="D109" t="s">
        <v>620</v>
      </c>
      <c r="E109" s="6">
        <v>4</v>
      </c>
    </row>
    <row r="110" spans="1:5" x14ac:dyDescent="0.25">
      <c r="A110" t="s">
        <v>228</v>
      </c>
      <c r="B110" t="s">
        <v>220</v>
      </c>
      <c r="C110" t="s">
        <v>229</v>
      </c>
      <c r="D110" t="s">
        <v>620</v>
      </c>
      <c r="E110" s="6">
        <v>4</v>
      </c>
    </row>
    <row r="111" spans="1:5" x14ac:dyDescent="0.25">
      <c r="A111" t="s">
        <v>230</v>
      </c>
      <c r="B111" t="s">
        <v>220</v>
      </c>
      <c r="C111" t="s">
        <v>231</v>
      </c>
      <c r="D111" t="s">
        <v>620</v>
      </c>
      <c r="E111" s="6">
        <v>2</v>
      </c>
    </row>
    <row r="112" spans="1:5" x14ac:dyDescent="0.25">
      <c r="A112" t="s">
        <v>248</v>
      </c>
      <c r="B112" t="s">
        <v>220</v>
      </c>
      <c r="C112" t="s">
        <v>249</v>
      </c>
      <c r="D112" t="s">
        <v>620</v>
      </c>
      <c r="E112" s="6">
        <v>2</v>
      </c>
    </row>
    <row r="113" spans="1:5" x14ac:dyDescent="0.25">
      <c r="A113" t="s">
        <v>232</v>
      </c>
      <c r="B113" t="s">
        <v>220</v>
      </c>
      <c r="C113" t="s">
        <v>233</v>
      </c>
      <c r="D113" t="s">
        <v>620</v>
      </c>
      <c r="E113" s="6">
        <v>4</v>
      </c>
    </row>
    <row r="114" spans="1:5" x14ac:dyDescent="0.25">
      <c r="A114" t="s">
        <v>234</v>
      </c>
      <c r="B114" t="s">
        <v>220</v>
      </c>
      <c r="C114" t="s">
        <v>235</v>
      </c>
      <c r="D114" t="s">
        <v>620</v>
      </c>
      <c r="E114" s="6">
        <v>3</v>
      </c>
    </row>
    <row r="115" spans="1:5" x14ac:dyDescent="0.25">
      <c r="A115" t="s">
        <v>236</v>
      </c>
      <c r="B115" t="s">
        <v>220</v>
      </c>
      <c r="C115" t="s">
        <v>237</v>
      </c>
      <c r="D115" t="s">
        <v>620</v>
      </c>
      <c r="E115" s="6">
        <v>3</v>
      </c>
    </row>
    <row r="116" spans="1:5" x14ac:dyDescent="0.25">
      <c r="A116" t="s">
        <v>238</v>
      </c>
      <c r="B116" t="s">
        <v>220</v>
      </c>
      <c r="C116" t="s">
        <v>239</v>
      </c>
      <c r="D116" t="s">
        <v>620</v>
      </c>
      <c r="E116" s="6">
        <v>3</v>
      </c>
    </row>
    <row r="117" spans="1:5" x14ac:dyDescent="0.25">
      <c r="A117" t="s">
        <v>240</v>
      </c>
      <c r="B117" t="s">
        <v>220</v>
      </c>
      <c r="C117" t="s">
        <v>241</v>
      </c>
      <c r="D117" t="s">
        <v>620</v>
      </c>
      <c r="E117" s="6">
        <v>3</v>
      </c>
    </row>
    <row r="118" spans="1:5" x14ac:dyDescent="0.25">
      <c r="A118" t="s">
        <v>254</v>
      </c>
      <c r="B118" t="s">
        <v>220</v>
      </c>
      <c r="C118" t="s">
        <v>255</v>
      </c>
      <c r="D118" t="s">
        <v>620</v>
      </c>
      <c r="E118" s="6">
        <v>3</v>
      </c>
    </row>
    <row r="119" spans="1:5" x14ac:dyDescent="0.25">
      <c r="A119" t="s">
        <v>250</v>
      </c>
      <c r="B119" t="s">
        <v>220</v>
      </c>
      <c r="C119" t="s">
        <v>251</v>
      </c>
      <c r="D119" t="s">
        <v>620</v>
      </c>
      <c r="E119" s="6">
        <v>2</v>
      </c>
    </row>
    <row r="120" spans="1:5" x14ac:dyDescent="0.25">
      <c r="A120" t="s">
        <v>242</v>
      </c>
      <c r="B120" t="s">
        <v>220</v>
      </c>
      <c r="C120" t="s">
        <v>243</v>
      </c>
      <c r="D120" t="s">
        <v>620</v>
      </c>
      <c r="E120" s="6">
        <v>3</v>
      </c>
    </row>
    <row r="121" spans="1:5" x14ac:dyDescent="0.25">
      <c r="A121" t="s">
        <v>244</v>
      </c>
      <c r="B121" t="s">
        <v>220</v>
      </c>
      <c r="C121" t="s">
        <v>245</v>
      </c>
      <c r="D121" t="s">
        <v>620</v>
      </c>
      <c r="E121" s="6">
        <v>3</v>
      </c>
    </row>
    <row r="122" spans="1:5" x14ac:dyDescent="0.25">
      <c r="A122" t="s">
        <v>256</v>
      </c>
      <c r="B122" t="s">
        <v>257</v>
      </c>
      <c r="C122" t="s">
        <v>258</v>
      </c>
      <c r="D122" t="s">
        <v>620</v>
      </c>
      <c r="E122" s="6">
        <v>4</v>
      </c>
    </row>
    <row r="123" spans="1:5" x14ac:dyDescent="0.25">
      <c r="A123" t="s">
        <v>259</v>
      </c>
      <c r="B123" t="s">
        <v>257</v>
      </c>
      <c r="C123" t="s">
        <v>260</v>
      </c>
      <c r="D123" t="s">
        <v>620</v>
      </c>
      <c r="E123" s="6">
        <v>2</v>
      </c>
    </row>
    <row r="124" spans="1:5" x14ac:dyDescent="0.25">
      <c r="A124" t="s">
        <v>261</v>
      </c>
      <c r="B124" t="s">
        <v>257</v>
      </c>
      <c r="C124" t="s">
        <v>262</v>
      </c>
      <c r="D124" t="s">
        <v>620</v>
      </c>
      <c r="E124" s="6">
        <v>4</v>
      </c>
    </row>
    <row r="125" spans="1:5" x14ac:dyDescent="0.25">
      <c r="A125" t="s">
        <v>263</v>
      </c>
      <c r="B125" t="s">
        <v>257</v>
      </c>
      <c r="C125" t="s">
        <v>264</v>
      </c>
      <c r="D125" t="s">
        <v>620</v>
      </c>
      <c r="E125" s="6">
        <v>3</v>
      </c>
    </row>
    <row r="126" spans="1:5" x14ac:dyDescent="0.25">
      <c r="A126" t="s">
        <v>265</v>
      </c>
      <c r="B126" t="s">
        <v>257</v>
      </c>
      <c r="C126" t="s">
        <v>266</v>
      </c>
      <c r="D126" t="s">
        <v>620</v>
      </c>
      <c r="E126" s="6">
        <v>3</v>
      </c>
    </row>
    <row r="127" spans="1:5" x14ac:dyDescent="0.25">
      <c r="A127" t="s">
        <v>267</v>
      </c>
      <c r="B127" t="s">
        <v>257</v>
      </c>
      <c r="C127" t="s">
        <v>268</v>
      </c>
      <c r="D127" t="s">
        <v>620</v>
      </c>
      <c r="E127" s="6">
        <v>2</v>
      </c>
    </row>
    <row r="128" spans="1:5" x14ac:dyDescent="0.25">
      <c r="A128" t="s">
        <v>269</v>
      </c>
      <c r="B128" t="s">
        <v>270</v>
      </c>
      <c r="C128" t="s">
        <v>271</v>
      </c>
      <c r="D128" t="s">
        <v>620</v>
      </c>
      <c r="E128" s="6">
        <v>3</v>
      </c>
    </row>
    <row r="129" spans="1:5" x14ac:dyDescent="0.25">
      <c r="A129" t="s">
        <v>272</v>
      </c>
      <c r="B129" t="s">
        <v>270</v>
      </c>
      <c r="C129" t="s">
        <v>273</v>
      </c>
      <c r="D129" t="s">
        <v>620</v>
      </c>
      <c r="E129" s="6">
        <v>2</v>
      </c>
    </row>
    <row r="130" spans="1:5" x14ac:dyDescent="0.25">
      <c r="A130" t="s">
        <v>274</v>
      </c>
      <c r="B130" t="s">
        <v>270</v>
      </c>
      <c r="C130" t="s">
        <v>275</v>
      </c>
      <c r="D130" t="s">
        <v>620</v>
      </c>
      <c r="E130" s="6">
        <v>4</v>
      </c>
    </row>
    <row r="131" spans="1:5" x14ac:dyDescent="0.25">
      <c r="A131" t="s">
        <v>276</v>
      </c>
      <c r="B131" t="s">
        <v>270</v>
      </c>
      <c r="C131" t="s">
        <v>277</v>
      </c>
      <c r="D131" t="s">
        <v>620</v>
      </c>
      <c r="E131" s="6">
        <v>3</v>
      </c>
    </row>
    <row r="132" spans="1:5" x14ac:dyDescent="0.25">
      <c r="A132" t="s">
        <v>282</v>
      </c>
      <c r="B132" t="s">
        <v>270</v>
      </c>
      <c r="C132" t="s">
        <v>283</v>
      </c>
      <c r="D132" t="s">
        <v>620</v>
      </c>
      <c r="E132" s="6">
        <v>2</v>
      </c>
    </row>
    <row r="133" spans="1:5" x14ac:dyDescent="0.25">
      <c r="A133" t="s">
        <v>290</v>
      </c>
      <c r="B133" t="s">
        <v>270</v>
      </c>
      <c r="C133" t="s">
        <v>291</v>
      </c>
      <c r="D133" t="s">
        <v>620</v>
      </c>
      <c r="E133" s="6">
        <v>3</v>
      </c>
    </row>
    <row r="134" spans="1:5" x14ac:dyDescent="0.25">
      <c r="A134" t="s">
        <v>278</v>
      </c>
      <c r="B134" t="s">
        <v>270</v>
      </c>
      <c r="C134" t="s">
        <v>279</v>
      </c>
      <c r="D134" t="s">
        <v>620</v>
      </c>
      <c r="E134" s="6">
        <v>3</v>
      </c>
    </row>
    <row r="135" spans="1:5" x14ac:dyDescent="0.25">
      <c r="A135" t="s">
        <v>280</v>
      </c>
      <c r="B135" t="s">
        <v>270</v>
      </c>
      <c r="C135" t="s">
        <v>281</v>
      </c>
      <c r="D135" t="s">
        <v>620</v>
      </c>
      <c r="E135" s="6">
        <v>3</v>
      </c>
    </row>
    <row r="136" spans="1:5" x14ac:dyDescent="0.25">
      <c r="A136" t="s">
        <v>284</v>
      </c>
      <c r="B136" t="s">
        <v>270</v>
      </c>
      <c r="C136" t="s">
        <v>285</v>
      </c>
      <c r="D136" t="s">
        <v>620</v>
      </c>
      <c r="E136" s="6">
        <v>4</v>
      </c>
    </row>
    <row r="137" spans="1:5" x14ac:dyDescent="0.25">
      <c r="A137" t="s">
        <v>286</v>
      </c>
      <c r="B137" t="s">
        <v>270</v>
      </c>
      <c r="C137" t="s">
        <v>287</v>
      </c>
      <c r="D137" t="s">
        <v>620</v>
      </c>
      <c r="E137" s="6">
        <v>3</v>
      </c>
    </row>
    <row r="138" spans="1:5" x14ac:dyDescent="0.25">
      <c r="A138" t="s">
        <v>288</v>
      </c>
      <c r="B138" t="s">
        <v>270</v>
      </c>
      <c r="C138" t="s">
        <v>289</v>
      </c>
      <c r="D138" t="s">
        <v>620</v>
      </c>
      <c r="E138" s="6">
        <v>3</v>
      </c>
    </row>
    <row r="139" spans="1:5" x14ac:dyDescent="0.25">
      <c r="A139" t="s">
        <v>292</v>
      </c>
      <c r="B139" t="s">
        <v>293</v>
      </c>
      <c r="C139" t="s">
        <v>294</v>
      </c>
      <c r="D139" t="s">
        <v>620</v>
      </c>
      <c r="E139" s="6">
        <v>4</v>
      </c>
    </row>
    <row r="140" spans="1:5" x14ac:dyDescent="0.25">
      <c r="A140" t="s">
        <v>295</v>
      </c>
      <c r="B140" t="s">
        <v>293</v>
      </c>
      <c r="C140" t="s">
        <v>296</v>
      </c>
      <c r="D140" t="s">
        <v>620</v>
      </c>
      <c r="E140" s="6">
        <v>2</v>
      </c>
    </row>
    <row r="141" spans="1:5" x14ac:dyDescent="0.25">
      <c r="A141" t="s">
        <v>297</v>
      </c>
      <c r="B141" t="s">
        <v>293</v>
      </c>
      <c r="C141" t="s">
        <v>298</v>
      </c>
      <c r="D141" t="s">
        <v>620</v>
      </c>
      <c r="E141" s="6">
        <v>4</v>
      </c>
    </row>
    <row r="142" spans="1:5" x14ac:dyDescent="0.25">
      <c r="A142" t="s">
        <v>299</v>
      </c>
      <c r="B142" t="s">
        <v>293</v>
      </c>
      <c r="C142" t="s">
        <v>300</v>
      </c>
      <c r="D142" t="s">
        <v>620</v>
      </c>
      <c r="E142" s="6">
        <v>2</v>
      </c>
    </row>
    <row r="143" spans="1:5" x14ac:dyDescent="0.25">
      <c r="A143" t="s">
        <v>301</v>
      </c>
      <c r="B143" t="s">
        <v>293</v>
      </c>
      <c r="C143" t="s">
        <v>302</v>
      </c>
      <c r="D143" t="s">
        <v>620</v>
      </c>
      <c r="E143" s="6">
        <v>4</v>
      </c>
    </row>
    <row r="144" spans="1:5" x14ac:dyDescent="0.25">
      <c r="A144" t="s">
        <v>303</v>
      </c>
      <c r="B144" t="s">
        <v>293</v>
      </c>
      <c r="C144" t="s">
        <v>304</v>
      </c>
      <c r="D144" t="s">
        <v>620</v>
      </c>
      <c r="E144" s="6">
        <v>3</v>
      </c>
    </row>
    <row r="145" spans="1:5" x14ac:dyDescent="0.25">
      <c r="A145" t="s">
        <v>305</v>
      </c>
      <c r="B145" t="s">
        <v>293</v>
      </c>
      <c r="C145" t="s">
        <v>306</v>
      </c>
      <c r="D145" t="s">
        <v>620</v>
      </c>
      <c r="E145" s="6">
        <v>1</v>
      </c>
    </row>
    <row r="146" spans="1:5" x14ac:dyDescent="0.25">
      <c r="A146" t="s">
        <v>307</v>
      </c>
      <c r="B146" t="s">
        <v>308</v>
      </c>
      <c r="C146" t="s">
        <v>309</v>
      </c>
      <c r="D146" t="s">
        <v>620</v>
      </c>
      <c r="E146" s="6">
        <v>4</v>
      </c>
    </row>
    <row r="147" spans="1:5" x14ac:dyDescent="0.25">
      <c r="A147" t="s">
        <v>310</v>
      </c>
      <c r="B147" t="s">
        <v>308</v>
      </c>
      <c r="C147" t="s">
        <v>311</v>
      </c>
      <c r="D147" t="s">
        <v>620</v>
      </c>
      <c r="E147" s="6">
        <v>4</v>
      </c>
    </row>
    <row r="148" spans="1:5" x14ac:dyDescent="0.25">
      <c r="A148" t="s">
        <v>312</v>
      </c>
      <c r="B148" t="s">
        <v>308</v>
      </c>
      <c r="C148" t="s">
        <v>313</v>
      </c>
      <c r="D148" t="s">
        <v>620</v>
      </c>
      <c r="E148" s="6">
        <v>2</v>
      </c>
    </row>
    <row r="149" spans="1:5" x14ac:dyDescent="0.25">
      <c r="A149" t="s">
        <v>314</v>
      </c>
      <c r="B149" t="s">
        <v>308</v>
      </c>
      <c r="C149" t="s">
        <v>315</v>
      </c>
      <c r="D149" t="s">
        <v>620</v>
      </c>
      <c r="E149" s="6">
        <v>4</v>
      </c>
    </row>
    <row r="150" spans="1:5" x14ac:dyDescent="0.25">
      <c r="A150" t="s">
        <v>316</v>
      </c>
      <c r="B150" t="s">
        <v>308</v>
      </c>
      <c r="C150" t="s">
        <v>317</v>
      </c>
      <c r="D150" t="s">
        <v>620</v>
      </c>
      <c r="E150" s="6">
        <v>4</v>
      </c>
    </row>
    <row r="151" spans="1:5" x14ac:dyDescent="0.25">
      <c r="A151" t="s">
        <v>318</v>
      </c>
      <c r="B151" t="s">
        <v>308</v>
      </c>
      <c r="C151" t="s">
        <v>319</v>
      </c>
      <c r="D151" t="s">
        <v>620</v>
      </c>
      <c r="E151" s="6">
        <v>3</v>
      </c>
    </row>
    <row r="152" spans="1:5" x14ac:dyDescent="0.25">
      <c r="A152" t="s">
        <v>320</v>
      </c>
      <c r="B152" t="s">
        <v>308</v>
      </c>
      <c r="C152" t="s">
        <v>321</v>
      </c>
      <c r="D152" t="s">
        <v>620</v>
      </c>
      <c r="E152" s="6">
        <v>3</v>
      </c>
    </row>
    <row r="153" spans="1:5" x14ac:dyDescent="0.25">
      <c r="A153" t="s">
        <v>322</v>
      </c>
      <c r="B153" t="s">
        <v>308</v>
      </c>
      <c r="C153" t="s">
        <v>323</v>
      </c>
      <c r="D153" t="s">
        <v>620</v>
      </c>
      <c r="E153" s="6">
        <v>3</v>
      </c>
    </row>
    <row r="154" spans="1:5" x14ac:dyDescent="0.25">
      <c r="A154" t="s">
        <v>357</v>
      </c>
      <c r="B154" t="s">
        <v>325</v>
      </c>
      <c r="C154" t="s">
        <v>358</v>
      </c>
      <c r="D154" t="s">
        <v>620</v>
      </c>
      <c r="E154" s="6">
        <v>4</v>
      </c>
    </row>
    <row r="155" spans="1:5" x14ac:dyDescent="0.25">
      <c r="A155" t="s">
        <v>324</v>
      </c>
      <c r="B155" t="s">
        <v>325</v>
      </c>
      <c r="C155" t="s">
        <v>326</v>
      </c>
      <c r="D155" t="s">
        <v>620</v>
      </c>
      <c r="E155" s="6">
        <v>3</v>
      </c>
    </row>
    <row r="156" spans="1:5" x14ac:dyDescent="0.25">
      <c r="A156" t="s">
        <v>327</v>
      </c>
      <c r="B156" t="s">
        <v>325</v>
      </c>
      <c r="C156" t="s">
        <v>328</v>
      </c>
      <c r="D156" t="s">
        <v>620</v>
      </c>
      <c r="E156" s="6">
        <v>4</v>
      </c>
    </row>
    <row r="157" spans="1:5" x14ac:dyDescent="0.25">
      <c r="A157" t="s">
        <v>329</v>
      </c>
      <c r="B157" t="s">
        <v>325</v>
      </c>
      <c r="C157" t="s">
        <v>330</v>
      </c>
      <c r="D157" t="s">
        <v>620</v>
      </c>
      <c r="E157" s="6">
        <v>2</v>
      </c>
    </row>
    <row r="158" spans="1:5" x14ac:dyDescent="0.25">
      <c r="A158" t="s">
        <v>331</v>
      </c>
      <c r="B158" t="s">
        <v>325</v>
      </c>
      <c r="C158" t="s">
        <v>332</v>
      </c>
      <c r="D158" t="s">
        <v>620</v>
      </c>
      <c r="E158" s="6">
        <v>3</v>
      </c>
    </row>
    <row r="159" spans="1:5" x14ac:dyDescent="0.25">
      <c r="A159" t="s">
        <v>367</v>
      </c>
      <c r="B159" t="s">
        <v>325</v>
      </c>
      <c r="C159" t="s">
        <v>368</v>
      </c>
      <c r="D159" t="s">
        <v>620</v>
      </c>
      <c r="E159" s="6">
        <v>2</v>
      </c>
    </row>
    <row r="160" spans="1:5" x14ac:dyDescent="0.25">
      <c r="A160" t="s">
        <v>333</v>
      </c>
      <c r="B160" t="s">
        <v>325</v>
      </c>
      <c r="C160" t="s">
        <v>334</v>
      </c>
      <c r="D160" t="s">
        <v>620</v>
      </c>
      <c r="E160" s="6">
        <v>4</v>
      </c>
    </row>
    <row r="161" spans="1:5" x14ac:dyDescent="0.25">
      <c r="A161" t="s">
        <v>335</v>
      </c>
      <c r="B161" t="s">
        <v>325</v>
      </c>
      <c r="C161" t="s">
        <v>336</v>
      </c>
      <c r="D161" t="s">
        <v>620</v>
      </c>
      <c r="E161" s="6">
        <v>4</v>
      </c>
    </row>
    <row r="162" spans="1:5" x14ac:dyDescent="0.25">
      <c r="A162" t="s">
        <v>337</v>
      </c>
      <c r="B162" t="s">
        <v>325</v>
      </c>
      <c r="C162" t="s">
        <v>338</v>
      </c>
      <c r="D162" t="s">
        <v>620</v>
      </c>
      <c r="E162" s="6">
        <v>2</v>
      </c>
    </row>
    <row r="163" spans="1:5" x14ac:dyDescent="0.25">
      <c r="A163" t="s">
        <v>355</v>
      </c>
      <c r="B163" t="s">
        <v>325</v>
      </c>
      <c r="C163" t="s">
        <v>356</v>
      </c>
      <c r="D163" t="s">
        <v>620</v>
      </c>
      <c r="E163" s="6">
        <v>3</v>
      </c>
    </row>
    <row r="164" spans="1:5" x14ac:dyDescent="0.25">
      <c r="A164" t="s">
        <v>339</v>
      </c>
      <c r="B164" t="s">
        <v>325</v>
      </c>
      <c r="C164" t="s">
        <v>340</v>
      </c>
      <c r="D164" t="s">
        <v>620</v>
      </c>
      <c r="E164" s="6">
        <v>3</v>
      </c>
    </row>
    <row r="165" spans="1:5" x14ac:dyDescent="0.25">
      <c r="A165" t="s">
        <v>341</v>
      </c>
      <c r="B165" t="s">
        <v>325</v>
      </c>
      <c r="C165" t="s">
        <v>342</v>
      </c>
      <c r="D165" t="s">
        <v>620</v>
      </c>
      <c r="E165" s="6">
        <v>3</v>
      </c>
    </row>
    <row r="166" spans="1:5" x14ac:dyDescent="0.25">
      <c r="A166" t="s">
        <v>343</v>
      </c>
      <c r="B166" t="s">
        <v>325</v>
      </c>
      <c r="C166" t="s">
        <v>344</v>
      </c>
      <c r="D166" t="s">
        <v>620</v>
      </c>
      <c r="E166" s="6">
        <v>3</v>
      </c>
    </row>
    <row r="167" spans="1:5" x14ac:dyDescent="0.25">
      <c r="A167" t="s">
        <v>345</v>
      </c>
      <c r="B167" t="s">
        <v>325</v>
      </c>
      <c r="C167" t="s">
        <v>346</v>
      </c>
      <c r="D167" t="s">
        <v>620</v>
      </c>
      <c r="E167" s="6">
        <v>4</v>
      </c>
    </row>
    <row r="168" spans="1:5" x14ac:dyDescent="0.25">
      <c r="A168" t="s">
        <v>361</v>
      </c>
      <c r="B168" t="s">
        <v>325</v>
      </c>
      <c r="C168" t="s">
        <v>362</v>
      </c>
      <c r="D168" t="s">
        <v>620</v>
      </c>
      <c r="E168" s="6">
        <v>3</v>
      </c>
    </row>
    <row r="169" spans="1:5" x14ac:dyDescent="0.25">
      <c r="A169" t="s">
        <v>359</v>
      </c>
      <c r="B169" t="s">
        <v>325</v>
      </c>
      <c r="C169" t="s">
        <v>360</v>
      </c>
      <c r="D169" t="s">
        <v>620</v>
      </c>
      <c r="E169" s="6">
        <v>4</v>
      </c>
    </row>
    <row r="170" spans="1:5" x14ac:dyDescent="0.25">
      <c r="A170" t="s">
        <v>347</v>
      </c>
      <c r="B170" t="s">
        <v>325</v>
      </c>
      <c r="C170" t="s">
        <v>348</v>
      </c>
      <c r="D170" t="s">
        <v>620</v>
      </c>
      <c r="E170" s="6">
        <v>3</v>
      </c>
    </row>
    <row r="171" spans="1:5" x14ac:dyDescent="0.25">
      <c r="A171" t="s">
        <v>349</v>
      </c>
      <c r="B171" t="s">
        <v>325</v>
      </c>
      <c r="C171" t="s">
        <v>350</v>
      </c>
      <c r="D171" t="s">
        <v>620</v>
      </c>
      <c r="E171" s="6">
        <v>3</v>
      </c>
    </row>
    <row r="172" spans="1:5" x14ac:dyDescent="0.25">
      <c r="A172" t="s">
        <v>351</v>
      </c>
      <c r="B172" t="s">
        <v>325</v>
      </c>
      <c r="C172" t="s">
        <v>352</v>
      </c>
      <c r="D172" t="s">
        <v>620</v>
      </c>
      <c r="E172" s="6">
        <v>3</v>
      </c>
    </row>
    <row r="173" spans="1:5" x14ac:dyDescent="0.25">
      <c r="A173" t="s">
        <v>353</v>
      </c>
      <c r="B173" t="s">
        <v>325</v>
      </c>
      <c r="C173" t="s">
        <v>354</v>
      </c>
      <c r="D173" t="s">
        <v>620</v>
      </c>
      <c r="E173" s="6">
        <v>3</v>
      </c>
    </row>
    <row r="174" spans="1:5" x14ac:dyDescent="0.25">
      <c r="A174" t="s">
        <v>363</v>
      </c>
      <c r="B174" t="s">
        <v>325</v>
      </c>
      <c r="C174" t="s">
        <v>364</v>
      </c>
      <c r="D174" t="s">
        <v>620</v>
      </c>
      <c r="E174" s="6">
        <v>1</v>
      </c>
    </row>
    <row r="175" spans="1:5" x14ac:dyDescent="0.25">
      <c r="A175" t="s">
        <v>365</v>
      </c>
      <c r="B175" t="s">
        <v>325</v>
      </c>
      <c r="C175" t="s">
        <v>366</v>
      </c>
      <c r="D175" t="s">
        <v>620</v>
      </c>
      <c r="E175" s="6">
        <v>4</v>
      </c>
    </row>
    <row r="176" spans="1:5" x14ac:dyDescent="0.25">
      <c r="A176" t="s">
        <v>384</v>
      </c>
      <c r="B176" t="s">
        <v>370</v>
      </c>
      <c r="C176" t="s">
        <v>385</v>
      </c>
      <c r="D176" t="s">
        <v>620</v>
      </c>
      <c r="E176" s="6">
        <v>3</v>
      </c>
    </row>
    <row r="177" spans="1:5" x14ac:dyDescent="0.25">
      <c r="A177" t="s">
        <v>369</v>
      </c>
      <c r="B177" t="s">
        <v>370</v>
      </c>
      <c r="C177" t="s">
        <v>371</v>
      </c>
      <c r="D177" t="s">
        <v>620</v>
      </c>
      <c r="E177" s="6">
        <v>2</v>
      </c>
    </row>
    <row r="178" spans="1:5" x14ac:dyDescent="0.25">
      <c r="A178" t="s">
        <v>372</v>
      </c>
      <c r="B178" t="s">
        <v>370</v>
      </c>
      <c r="C178" t="s">
        <v>373</v>
      </c>
      <c r="D178" t="s">
        <v>620</v>
      </c>
      <c r="E178" s="6">
        <v>2</v>
      </c>
    </row>
    <row r="179" spans="1:5" x14ac:dyDescent="0.25">
      <c r="A179" t="s">
        <v>376</v>
      </c>
      <c r="B179" t="s">
        <v>370</v>
      </c>
      <c r="C179" t="s">
        <v>377</v>
      </c>
      <c r="D179" t="s">
        <v>620</v>
      </c>
      <c r="E179" s="6">
        <v>3</v>
      </c>
    </row>
    <row r="180" spans="1:5" x14ac:dyDescent="0.25">
      <c r="A180" t="s">
        <v>378</v>
      </c>
      <c r="B180" t="s">
        <v>370</v>
      </c>
      <c r="C180" t="s">
        <v>379</v>
      </c>
      <c r="D180" t="s">
        <v>620</v>
      </c>
      <c r="E180" s="6">
        <v>3</v>
      </c>
    </row>
    <row r="181" spans="1:5" x14ac:dyDescent="0.25">
      <c r="A181" t="s">
        <v>380</v>
      </c>
      <c r="B181" t="s">
        <v>370</v>
      </c>
      <c r="C181" t="s">
        <v>381</v>
      </c>
      <c r="D181" t="s">
        <v>620</v>
      </c>
      <c r="E181" s="6">
        <v>1</v>
      </c>
    </row>
    <row r="182" spans="1:5" x14ac:dyDescent="0.25">
      <c r="A182" t="s">
        <v>382</v>
      </c>
      <c r="B182" t="s">
        <v>370</v>
      </c>
      <c r="C182" t="s">
        <v>383</v>
      </c>
      <c r="D182" t="s">
        <v>620</v>
      </c>
      <c r="E182" s="6">
        <v>3</v>
      </c>
    </row>
    <row r="183" spans="1:5" x14ac:dyDescent="0.25">
      <c r="A183" t="s">
        <v>386</v>
      </c>
      <c r="B183" t="s">
        <v>370</v>
      </c>
      <c r="C183" t="s">
        <v>387</v>
      </c>
      <c r="D183" t="s">
        <v>620</v>
      </c>
      <c r="E183" s="6">
        <v>3</v>
      </c>
    </row>
    <row r="184" spans="1:5" x14ac:dyDescent="0.25">
      <c r="A184" t="s">
        <v>374</v>
      </c>
      <c r="B184" t="s">
        <v>370</v>
      </c>
      <c r="C184" t="s">
        <v>375</v>
      </c>
      <c r="D184" t="s">
        <v>620</v>
      </c>
      <c r="E184" s="6">
        <v>1</v>
      </c>
    </row>
    <row r="185" spans="1:5" x14ac:dyDescent="0.25">
      <c r="A185" t="s">
        <v>388</v>
      </c>
      <c r="B185" t="s">
        <v>370</v>
      </c>
      <c r="C185" t="s">
        <v>389</v>
      </c>
      <c r="D185" t="s">
        <v>620</v>
      </c>
      <c r="E185" s="6">
        <v>4</v>
      </c>
    </row>
    <row r="186" spans="1:5" x14ac:dyDescent="0.25">
      <c r="A186" t="s">
        <v>390</v>
      </c>
      <c r="B186" t="s">
        <v>391</v>
      </c>
      <c r="C186" t="s">
        <v>392</v>
      </c>
      <c r="D186" t="s">
        <v>620</v>
      </c>
      <c r="E186" s="6">
        <v>2</v>
      </c>
    </row>
    <row r="187" spans="1:5" x14ac:dyDescent="0.25">
      <c r="A187" t="s">
        <v>393</v>
      </c>
      <c r="B187" t="s">
        <v>391</v>
      </c>
      <c r="C187" t="s">
        <v>394</v>
      </c>
      <c r="D187" t="s">
        <v>620</v>
      </c>
      <c r="E187" s="6">
        <v>3</v>
      </c>
    </row>
    <row r="188" spans="1:5" x14ac:dyDescent="0.25">
      <c r="A188" t="s">
        <v>395</v>
      </c>
      <c r="B188" t="s">
        <v>391</v>
      </c>
      <c r="C188" t="s">
        <v>396</v>
      </c>
      <c r="D188" t="s">
        <v>620</v>
      </c>
      <c r="E188" s="6">
        <v>2</v>
      </c>
    </row>
    <row r="189" spans="1:5" x14ac:dyDescent="0.25">
      <c r="A189" t="s">
        <v>397</v>
      </c>
      <c r="B189" t="s">
        <v>391</v>
      </c>
      <c r="C189" t="s">
        <v>398</v>
      </c>
      <c r="D189" t="s">
        <v>620</v>
      </c>
      <c r="E189" s="6">
        <v>3</v>
      </c>
    </row>
    <row r="190" spans="1:5" x14ac:dyDescent="0.25">
      <c r="A190" t="s">
        <v>399</v>
      </c>
      <c r="B190" t="s">
        <v>391</v>
      </c>
      <c r="C190" t="s">
        <v>400</v>
      </c>
      <c r="D190" t="s">
        <v>620</v>
      </c>
      <c r="E190" s="6">
        <v>4</v>
      </c>
    </row>
    <row r="191" spans="1:5" x14ac:dyDescent="0.25">
      <c r="A191" t="s">
        <v>401</v>
      </c>
      <c r="B191" t="s">
        <v>391</v>
      </c>
      <c r="C191" t="s">
        <v>402</v>
      </c>
      <c r="D191" t="s">
        <v>620</v>
      </c>
      <c r="E191" s="6">
        <v>4</v>
      </c>
    </row>
    <row r="192" spans="1:5" x14ac:dyDescent="0.25">
      <c r="A192" t="s">
        <v>403</v>
      </c>
      <c r="B192" t="s">
        <v>391</v>
      </c>
      <c r="C192" t="s">
        <v>404</v>
      </c>
      <c r="D192" t="s">
        <v>620</v>
      </c>
      <c r="E192" s="6">
        <v>3</v>
      </c>
    </row>
    <row r="193" spans="1:5" x14ac:dyDescent="0.25">
      <c r="A193" t="s">
        <v>405</v>
      </c>
      <c r="B193" t="s">
        <v>406</v>
      </c>
      <c r="C193" t="s">
        <v>407</v>
      </c>
      <c r="D193" t="s">
        <v>620</v>
      </c>
      <c r="E193" s="6">
        <v>4</v>
      </c>
    </row>
    <row r="194" spans="1:5" x14ac:dyDescent="0.25">
      <c r="A194" t="s">
        <v>408</v>
      </c>
      <c r="B194" t="s">
        <v>406</v>
      </c>
      <c r="C194" t="s">
        <v>409</v>
      </c>
      <c r="D194" t="s">
        <v>620</v>
      </c>
      <c r="E194" s="6">
        <v>3</v>
      </c>
    </row>
    <row r="195" spans="1:5" x14ac:dyDescent="0.25">
      <c r="A195" t="s">
        <v>410</v>
      </c>
      <c r="B195" t="s">
        <v>406</v>
      </c>
      <c r="C195" t="s">
        <v>411</v>
      </c>
      <c r="D195" t="s">
        <v>620</v>
      </c>
      <c r="E195" s="6">
        <v>3</v>
      </c>
    </row>
    <row r="196" spans="1:5" x14ac:dyDescent="0.25">
      <c r="A196" t="s">
        <v>412</v>
      </c>
      <c r="B196" t="s">
        <v>406</v>
      </c>
      <c r="C196" t="s">
        <v>413</v>
      </c>
      <c r="D196" t="s">
        <v>620</v>
      </c>
      <c r="E196" s="6">
        <v>4</v>
      </c>
    </row>
    <row r="197" spans="1:5" x14ac:dyDescent="0.25">
      <c r="A197" t="s">
        <v>414</v>
      </c>
      <c r="B197" t="s">
        <v>415</v>
      </c>
      <c r="C197" t="s">
        <v>416</v>
      </c>
      <c r="D197" t="s">
        <v>620</v>
      </c>
      <c r="E197" s="6">
        <v>3</v>
      </c>
    </row>
    <row r="198" spans="1:5" x14ac:dyDescent="0.25">
      <c r="A198" t="s">
        <v>417</v>
      </c>
      <c r="B198" t="s">
        <v>415</v>
      </c>
      <c r="C198" t="s">
        <v>418</v>
      </c>
      <c r="D198" t="s">
        <v>620</v>
      </c>
      <c r="E198" s="6">
        <v>4</v>
      </c>
    </row>
    <row r="199" spans="1:5" x14ac:dyDescent="0.25">
      <c r="A199" t="s">
        <v>419</v>
      </c>
      <c r="B199" t="s">
        <v>415</v>
      </c>
      <c r="C199" t="s">
        <v>420</v>
      </c>
      <c r="D199" t="s">
        <v>620</v>
      </c>
      <c r="E199" s="6">
        <v>4</v>
      </c>
    </row>
    <row r="200" spans="1:5" x14ac:dyDescent="0.25">
      <c r="A200" t="s">
        <v>421</v>
      </c>
      <c r="B200" t="s">
        <v>415</v>
      </c>
      <c r="C200" t="s">
        <v>422</v>
      </c>
      <c r="D200" t="s">
        <v>620</v>
      </c>
      <c r="E200" s="6">
        <v>3</v>
      </c>
    </row>
    <row r="201" spans="1:5" x14ac:dyDescent="0.25">
      <c r="A201" t="s">
        <v>423</v>
      </c>
      <c r="B201" t="s">
        <v>415</v>
      </c>
      <c r="C201" t="s">
        <v>424</v>
      </c>
      <c r="D201" t="s">
        <v>620</v>
      </c>
      <c r="E201" s="6">
        <v>2</v>
      </c>
    </row>
    <row r="202" spans="1:5" x14ac:dyDescent="0.25">
      <c r="A202" t="s">
        <v>425</v>
      </c>
      <c r="B202" t="s">
        <v>415</v>
      </c>
      <c r="C202" t="s">
        <v>426</v>
      </c>
      <c r="D202" t="s">
        <v>620</v>
      </c>
      <c r="E202" s="6">
        <v>3</v>
      </c>
    </row>
    <row r="203" spans="1:5" x14ac:dyDescent="0.25">
      <c r="A203" t="s">
        <v>427</v>
      </c>
      <c r="B203" t="s">
        <v>415</v>
      </c>
      <c r="C203" t="s">
        <v>428</v>
      </c>
      <c r="D203" t="s">
        <v>620</v>
      </c>
      <c r="E203" s="6">
        <v>3</v>
      </c>
    </row>
    <row r="204" spans="1:5" x14ac:dyDescent="0.25">
      <c r="A204" t="s">
        <v>429</v>
      </c>
      <c r="B204" t="s">
        <v>415</v>
      </c>
      <c r="C204" t="s">
        <v>430</v>
      </c>
      <c r="D204" t="s">
        <v>620</v>
      </c>
      <c r="E204" s="6">
        <v>3</v>
      </c>
    </row>
    <row r="205" spans="1:5" x14ac:dyDescent="0.25">
      <c r="A205" t="s">
        <v>431</v>
      </c>
      <c r="B205" t="s">
        <v>415</v>
      </c>
      <c r="C205" t="s">
        <v>432</v>
      </c>
      <c r="D205" t="s">
        <v>620</v>
      </c>
      <c r="E205" s="6">
        <v>4</v>
      </c>
    </row>
    <row r="206" spans="1:5" x14ac:dyDescent="0.25">
      <c r="A206" t="s">
        <v>433</v>
      </c>
      <c r="B206" t="s">
        <v>415</v>
      </c>
      <c r="C206" t="s">
        <v>434</v>
      </c>
      <c r="D206" t="s">
        <v>620</v>
      </c>
      <c r="E206" s="6">
        <v>4</v>
      </c>
    </row>
    <row r="207" spans="1:5" x14ac:dyDescent="0.25">
      <c r="A207" t="s">
        <v>435</v>
      </c>
      <c r="B207" t="s">
        <v>436</v>
      </c>
      <c r="C207" t="s">
        <v>437</v>
      </c>
      <c r="D207" t="s">
        <v>620</v>
      </c>
      <c r="E207" s="6">
        <v>4</v>
      </c>
    </row>
    <row r="208" spans="1:5" x14ac:dyDescent="0.25">
      <c r="A208" t="s">
        <v>438</v>
      </c>
      <c r="B208" t="s">
        <v>439</v>
      </c>
      <c r="C208" t="s">
        <v>440</v>
      </c>
      <c r="D208" t="s">
        <v>620</v>
      </c>
      <c r="E208" s="6">
        <v>3</v>
      </c>
    </row>
    <row r="209" spans="1:5" x14ac:dyDescent="0.25">
      <c r="A209" t="s">
        <v>457</v>
      </c>
      <c r="B209" t="s">
        <v>439</v>
      </c>
      <c r="C209" t="s">
        <v>458</v>
      </c>
      <c r="D209" t="s">
        <v>620</v>
      </c>
      <c r="E209" s="6">
        <v>3</v>
      </c>
    </row>
    <row r="210" spans="1:5" x14ac:dyDescent="0.25">
      <c r="A210" t="s">
        <v>441</v>
      </c>
      <c r="B210" t="s">
        <v>439</v>
      </c>
      <c r="C210" t="s">
        <v>442</v>
      </c>
      <c r="D210" t="s">
        <v>620</v>
      </c>
      <c r="E210" s="6">
        <v>3</v>
      </c>
    </row>
    <row r="211" spans="1:5" x14ac:dyDescent="0.25">
      <c r="A211" t="s">
        <v>443</v>
      </c>
      <c r="B211" t="s">
        <v>439</v>
      </c>
      <c r="C211" t="s">
        <v>444</v>
      </c>
      <c r="D211" t="s">
        <v>620</v>
      </c>
      <c r="E211" s="6">
        <v>3</v>
      </c>
    </row>
    <row r="212" spans="1:5" x14ac:dyDescent="0.25">
      <c r="A212" t="s">
        <v>445</v>
      </c>
      <c r="B212" t="s">
        <v>439</v>
      </c>
      <c r="C212" t="s">
        <v>446</v>
      </c>
      <c r="D212" t="s">
        <v>620</v>
      </c>
      <c r="E212" s="6">
        <v>4</v>
      </c>
    </row>
    <row r="213" spans="1:5" x14ac:dyDescent="0.25">
      <c r="A213" t="s">
        <v>459</v>
      </c>
      <c r="B213" t="s">
        <v>439</v>
      </c>
      <c r="C213" t="s">
        <v>460</v>
      </c>
      <c r="D213" t="s">
        <v>620</v>
      </c>
      <c r="E213" s="6">
        <v>3</v>
      </c>
    </row>
    <row r="214" spans="1:5" x14ac:dyDescent="0.25">
      <c r="A214" t="s">
        <v>447</v>
      </c>
      <c r="B214" t="s">
        <v>439</v>
      </c>
      <c r="C214" t="s">
        <v>448</v>
      </c>
      <c r="D214" t="s">
        <v>620</v>
      </c>
      <c r="E214" s="6">
        <v>2</v>
      </c>
    </row>
    <row r="215" spans="1:5" x14ac:dyDescent="0.25">
      <c r="A215" t="s">
        <v>449</v>
      </c>
      <c r="B215" t="s">
        <v>439</v>
      </c>
      <c r="C215" t="s">
        <v>450</v>
      </c>
      <c r="D215" t="s">
        <v>620</v>
      </c>
      <c r="E215" s="6">
        <v>3</v>
      </c>
    </row>
    <row r="216" spans="1:5" x14ac:dyDescent="0.25">
      <c r="A216" t="s">
        <v>451</v>
      </c>
      <c r="B216" t="s">
        <v>439</v>
      </c>
      <c r="C216" t="s">
        <v>452</v>
      </c>
      <c r="D216" t="s">
        <v>620</v>
      </c>
      <c r="E216" s="6">
        <v>3</v>
      </c>
    </row>
    <row r="217" spans="1:5" x14ac:dyDescent="0.25">
      <c r="A217" t="s">
        <v>453</v>
      </c>
      <c r="B217" t="s">
        <v>439</v>
      </c>
      <c r="C217" t="s">
        <v>454</v>
      </c>
      <c r="D217" t="s">
        <v>620</v>
      </c>
      <c r="E217" s="6">
        <v>3</v>
      </c>
    </row>
    <row r="218" spans="1:5" x14ac:dyDescent="0.25">
      <c r="A218" t="s">
        <v>455</v>
      </c>
      <c r="B218" t="s">
        <v>439</v>
      </c>
      <c r="C218" t="s">
        <v>456</v>
      </c>
      <c r="D218" t="s">
        <v>620</v>
      </c>
      <c r="E218" s="6">
        <v>2</v>
      </c>
    </row>
    <row r="219" spans="1:5" x14ac:dyDescent="0.25">
      <c r="A219" t="s">
        <v>461</v>
      </c>
      <c r="B219" t="s">
        <v>462</v>
      </c>
      <c r="C219" t="s">
        <v>463</v>
      </c>
      <c r="D219" t="s">
        <v>620</v>
      </c>
      <c r="E219" s="6">
        <v>4</v>
      </c>
    </row>
    <row r="220" spans="1:5" x14ac:dyDescent="0.25">
      <c r="A220" t="s">
        <v>464</v>
      </c>
      <c r="B220" t="s">
        <v>462</v>
      </c>
      <c r="C220" t="s">
        <v>465</v>
      </c>
      <c r="D220" t="s">
        <v>620</v>
      </c>
      <c r="E220" s="6">
        <v>2</v>
      </c>
    </row>
    <row r="221" spans="1:5" x14ac:dyDescent="0.25">
      <c r="A221" t="s">
        <v>466</v>
      </c>
      <c r="B221" t="s">
        <v>462</v>
      </c>
      <c r="C221" t="s">
        <v>467</v>
      </c>
      <c r="D221" t="s">
        <v>620</v>
      </c>
      <c r="E221" s="6">
        <v>4</v>
      </c>
    </row>
    <row r="222" spans="1:5" x14ac:dyDescent="0.25">
      <c r="A222" t="s">
        <v>468</v>
      </c>
      <c r="B222" t="s">
        <v>462</v>
      </c>
      <c r="C222" t="s">
        <v>469</v>
      </c>
      <c r="D222" t="s">
        <v>620</v>
      </c>
      <c r="E222" s="6">
        <v>4</v>
      </c>
    </row>
    <row r="223" spans="1:5" x14ac:dyDescent="0.25">
      <c r="A223" t="s">
        <v>470</v>
      </c>
      <c r="B223" t="s">
        <v>462</v>
      </c>
      <c r="C223" t="s">
        <v>471</v>
      </c>
      <c r="D223" t="s">
        <v>620</v>
      </c>
      <c r="E223" s="6">
        <v>4</v>
      </c>
    </row>
    <row r="224" spans="1:5" x14ac:dyDescent="0.25">
      <c r="A224" t="s">
        <v>472</v>
      </c>
      <c r="B224" t="s">
        <v>473</v>
      </c>
      <c r="C224" t="s">
        <v>474</v>
      </c>
      <c r="D224" t="s">
        <v>620</v>
      </c>
      <c r="E224" s="6">
        <v>2</v>
      </c>
    </row>
    <row r="225" spans="1:5" x14ac:dyDescent="0.25">
      <c r="A225" t="s">
        <v>475</v>
      </c>
      <c r="B225" t="s">
        <v>473</v>
      </c>
      <c r="C225" t="s">
        <v>476</v>
      </c>
      <c r="D225" t="s">
        <v>620</v>
      </c>
      <c r="E225" s="6">
        <v>4</v>
      </c>
    </row>
    <row r="226" spans="1:5" x14ac:dyDescent="0.25">
      <c r="A226" t="s">
        <v>477</v>
      </c>
      <c r="B226" t="s">
        <v>473</v>
      </c>
      <c r="C226" t="s">
        <v>478</v>
      </c>
      <c r="D226" t="s">
        <v>620</v>
      </c>
      <c r="E226" s="6">
        <v>3</v>
      </c>
    </row>
    <row r="227" spans="1:5" x14ac:dyDescent="0.25">
      <c r="A227" t="s">
        <v>479</v>
      </c>
      <c r="B227" t="s">
        <v>473</v>
      </c>
      <c r="C227" t="s">
        <v>480</v>
      </c>
      <c r="D227" t="s">
        <v>620</v>
      </c>
      <c r="E227" s="6">
        <v>4</v>
      </c>
    </row>
    <row r="228" spans="1:5" x14ac:dyDescent="0.25">
      <c r="A228" t="s">
        <v>481</v>
      </c>
      <c r="B228" t="s">
        <v>473</v>
      </c>
      <c r="C228" t="s">
        <v>482</v>
      </c>
      <c r="D228" t="s">
        <v>620</v>
      </c>
      <c r="E228" s="6">
        <v>4</v>
      </c>
    </row>
    <row r="229" spans="1:5" x14ac:dyDescent="0.25">
      <c r="A229" t="s">
        <v>483</v>
      </c>
      <c r="B229" t="s">
        <v>473</v>
      </c>
      <c r="C229" t="s">
        <v>484</v>
      </c>
      <c r="D229" t="s">
        <v>620</v>
      </c>
      <c r="E229" s="6">
        <v>2</v>
      </c>
    </row>
    <row r="230" spans="1:5" x14ac:dyDescent="0.25">
      <c r="A230" t="s">
        <v>485</v>
      </c>
      <c r="B230" t="s">
        <v>473</v>
      </c>
      <c r="C230" t="s">
        <v>486</v>
      </c>
      <c r="D230" t="s">
        <v>620</v>
      </c>
      <c r="E230" s="6">
        <v>3</v>
      </c>
    </row>
    <row r="231" spans="1:5" x14ac:dyDescent="0.25">
      <c r="A231" t="s">
        <v>489</v>
      </c>
      <c r="B231" t="s">
        <v>473</v>
      </c>
      <c r="C231" t="s">
        <v>490</v>
      </c>
      <c r="D231" t="s">
        <v>620</v>
      </c>
      <c r="E231" s="6">
        <v>4</v>
      </c>
    </row>
    <row r="232" spans="1:5" x14ac:dyDescent="0.25">
      <c r="A232" t="s">
        <v>487</v>
      </c>
      <c r="B232" t="s">
        <v>473</v>
      </c>
      <c r="C232" t="s">
        <v>488</v>
      </c>
      <c r="D232" t="s">
        <v>620</v>
      </c>
      <c r="E232" s="6">
        <v>3</v>
      </c>
    </row>
    <row r="233" spans="1:5" x14ac:dyDescent="0.25">
      <c r="A233" t="s">
        <v>491</v>
      </c>
      <c r="B233" t="s">
        <v>473</v>
      </c>
      <c r="C233" t="s">
        <v>492</v>
      </c>
      <c r="D233" t="s">
        <v>620</v>
      </c>
      <c r="E233" s="6">
        <v>3</v>
      </c>
    </row>
    <row r="234" spans="1:5" x14ac:dyDescent="0.25">
      <c r="A234" t="s">
        <v>493</v>
      </c>
      <c r="B234" t="s">
        <v>473</v>
      </c>
      <c r="C234" t="s">
        <v>494</v>
      </c>
      <c r="D234" t="s">
        <v>620</v>
      </c>
      <c r="E234" s="6">
        <v>3</v>
      </c>
    </row>
    <row r="235" spans="1:5" x14ac:dyDescent="0.25">
      <c r="A235" t="s">
        <v>495</v>
      </c>
      <c r="B235" t="s">
        <v>473</v>
      </c>
      <c r="C235" t="s">
        <v>496</v>
      </c>
      <c r="D235" t="s">
        <v>620</v>
      </c>
      <c r="E235" s="6">
        <v>3</v>
      </c>
    </row>
    <row r="236" spans="1:5" x14ac:dyDescent="0.25">
      <c r="A236" t="s">
        <v>497</v>
      </c>
      <c r="B236" t="s">
        <v>498</v>
      </c>
      <c r="C236" t="s">
        <v>499</v>
      </c>
      <c r="D236" t="s">
        <v>620</v>
      </c>
      <c r="E236" s="6">
        <v>3</v>
      </c>
    </row>
    <row r="237" spans="1:5" x14ac:dyDescent="0.25">
      <c r="A237" t="s">
        <v>500</v>
      </c>
      <c r="B237" t="s">
        <v>498</v>
      </c>
      <c r="C237" t="s">
        <v>501</v>
      </c>
      <c r="D237" t="s">
        <v>620</v>
      </c>
      <c r="E237" s="6">
        <v>1</v>
      </c>
    </row>
    <row r="238" spans="1:5" x14ac:dyDescent="0.25">
      <c r="A238" t="s">
        <v>502</v>
      </c>
      <c r="B238" t="s">
        <v>498</v>
      </c>
      <c r="C238" t="s">
        <v>503</v>
      </c>
      <c r="D238" t="s">
        <v>620</v>
      </c>
      <c r="E238" s="6">
        <v>3</v>
      </c>
    </row>
    <row r="239" spans="1:5" x14ac:dyDescent="0.25">
      <c r="A239" t="s">
        <v>504</v>
      </c>
      <c r="B239" t="s">
        <v>498</v>
      </c>
      <c r="C239" t="s">
        <v>505</v>
      </c>
      <c r="D239" t="s">
        <v>620</v>
      </c>
      <c r="E239" s="6">
        <v>3</v>
      </c>
    </row>
    <row r="240" spans="1:5" x14ac:dyDescent="0.25">
      <c r="A240" t="s">
        <v>506</v>
      </c>
      <c r="B240" t="s">
        <v>498</v>
      </c>
      <c r="C240" t="s">
        <v>507</v>
      </c>
      <c r="D240" t="s">
        <v>620</v>
      </c>
      <c r="E240" s="6">
        <v>3</v>
      </c>
    </row>
    <row r="241" spans="1:5" x14ac:dyDescent="0.25">
      <c r="A241" t="s">
        <v>508</v>
      </c>
      <c r="B241" t="s">
        <v>498</v>
      </c>
      <c r="C241" t="s">
        <v>509</v>
      </c>
      <c r="D241" t="s">
        <v>620</v>
      </c>
      <c r="E241" s="6">
        <v>1</v>
      </c>
    </row>
    <row r="242" spans="1:5" x14ac:dyDescent="0.25">
      <c r="A242" t="s">
        <v>510</v>
      </c>
      <c r="B242" t="s">
        <v>498</v>
      </c>
      <c r="C242" t="s">
        <v>511</v>
      </c>
      <c r="D242" t="s">
        <v>620</v>
      </c>
      <c r="E242" s="6">
        <v>2</v>
      </c>
    </row>
    <row r="243" spans="1:5" x14ac:dyDescent="0.25">
      <c r="A243" t="s">
        <v>512</v>
      </c>
      <c r="B243" t="s">
        <v>498</v>
      </c>
      <c r="C243" t="s">
        <v>513</v>
      </c>
      <c r="D243" t="s">
        <v>620</v>
      </c>
      <c r="E243" s="6">
        <v>3</v>
      </c>
    </row>
    <row r="244" spans="1:5" x14ac:dyDescent="0.25">
      <c r="A244" t="s">
        <v>514</v>
      </c>
      <c r="B244" t="s">
        <v>498</v>
      </c>
      <c r="C244" t="s">
        <v>515</v>
      </c>
      <c r="D244" t="s">
        <v>620</v>
      </c>
      <c r="E244" s="6">
        <v>1</v>
      </c>
    </row>
    <row r="245" spans="1:5" x14ac:dyDescent="0.25">
      <c r="A245" t="s">
        <v>516</v>
      </c>
      <c r="B245" t="s">
        <v>498</v>
      </c>
      <c r="C245" t="s">
        <v>517</v>
      </c>
      <c r="D245" t="s">
        <v>620</v>
      </c>
      <c r="E245" s="6">
        <v>3</v>
      </c>
    </row>
    <row r="246" spans="1:5" x14ac:dyDescent="0.25">
      <c r="A246" t="s">
        <v>518</v>
      </c>
      <c r="B246" t="s">
        <v>498</v>
      </c>
      <c r="C246" t="s">
        <v>519</v>
      </c>
      <c r="D246" t="s">
        <v>620</v>
      </c>
      <c r="E246" s="6">
        <v>3</v>
      </c>
    </row>
    <row r="247" spans="1:5" x14ac:dyDescent="0.25">
      <c r="A247" t="s">
        <v>520</v>
      </c>
      <c r="B247" t="s">
        <v>521</v>
      </c>
      <c r="C247" t="s">
        <v>522</v>
      </c>
      <c r="D247" t="s">
        <v>620</v>
      </c>
      <c r="E247" s="6">
        <v>4</v>
      </c>
    </row>
    <row r="248" spans="1:5" x14ac:dyDescent="0.25">
      <c r="A248" t="s">
        <v>523</v>
      </c>
      <c r="B248" t="s">
        <v>521</v>
      </c>
      <c r="C248" t="s">
        <v>524</v>
      </c>
      <c r="D248" t="s">
        <v>620</v>
      </c>
      <c r="E248" s="6">
        <v>3</v>
      </c>
    </row>
    <row r="249" spans="1:5" x14ac:dyDescent="0.25">
      <c r="A249" t="s">
        <v>525</v>
      </c>
      <c r="B249" t="s">
        <v>521</v>
      </c>
      <c r="C249" t="s">
        <v>526</v>
      </c>
      <c r="D249" t="s">
        <v>620</v>
      </c>
      <c r="E249" s="6">
        <v>3</v>
      </c>
    </row>
    <row r="250" spans="1:5" x14ac:dyDescent="0.25">
      <c r="A250" t="s">
        <v>527</v>
      </c>
      <c r="B250" t="s">
        <v>521</v>
      </c>
      <c r="C250" t="s">
        <v>528</v>
      </c>
      <c r="D250" t="s">
        <v>620</v>
      </c>
      <c r="E250" s="6">
        <v>4</v>
      </c>
    </row>
    <row r="251" spans="1:5" x14ac:dyDescent="0.25">
      <c r="A251" t="s">
        <v>529</v>
      </c>
      <c r="B251" t="s">
        <v>521</v>
      </c>
      <c r="C251" t="s">
        <v>530</v>
      </c>
      <c r="D251" t="s">
        <v>620</v>
      </c>
      <c r="E251" s="6">
        <v>3</v>
      </c>
    </row>
    <row r="252" spans="1:5" x14ac:dyDescent="0.25">
      <c r="A252" t="s">
        <v>531</v>
      </c>
      <c r="B252" t="s">
        <v>521</v>
      </c>
      <c r="C252" t="s">
        <v>532</v>
      </c>
      <c r="D252" t="s">
        <v>620</v>
      </c>
      <c r="E252" s="6">
        <v>3</v>
      </c>
    </row>
    <row r="253" spans="1:5" x14ac:dyDescent="0.25">
      <c r="A253" t="s">
        <v>533</v>
      </c>
      <c r="B253" t="s">
        <v>521</v>
      </c>
      <c r="C253" t="s">
        <v>534</v>
      </c>
      <c r="D253" t="s">
        <v>620</v>
      </c>
      <c r="E253" s="6">
        <v>3</v>
      </c>
    </row>
    <row r="254" spans="1:5" x14ac:dyDescent="0.25">
      <c r="A254" t="s">
        <v>535</v>
      </c>
      <c r="B254" t="s">
        <v>521</v>
      </c>
      <c r="C254" t="s">
        <v>536</v>
      </c>
      <c r="D254" t="s">
        <v>620</v>
      </c>
      <c r="E254" s="6">
        <v>3</v>
      </c>
    </row>
    <row r="255" spans="1:5" x14ac:dyDescent="0.25">
      <c r="A255" t="s">
        <v>537</v>
      </c>
      <c r="B255" t="s">
        <v>521</v>
      </c>
      <c r="C255" t="s">
        <v>538</v>
      </c>
      <c r="D255" t="s">
        <v>620</v>
      </c>
      <c r="E255" s="6">
        <v>4</v>
      </c>
    </row>
    <row r="256" spans="1:5" x14ac:dyDescent="0.25">
      <c r="A256" t="s">
        <v>539</v>
      </c>
      <c r="B256" t="s">
        <v>521</v>
      </c>
      <c r="C256" t="s">
        <v>540</v>
      </c>
      <c r="D256" t="s">
        <v>620</v>
      </c>
      <c r="E256" s="6">
        <v>3</v>
      </c>
    </row>
    <row r="257" spans="1:5" x14ac:dyDescent="0.25">
      <c r="A257" t="s">
        <v>541</v>
      </c>
      <c r="B257" t="s">
        <v>542</v>
      </c>
      <c r="C257" t="s">
        <v>543</v>
      </c>
      <c r="D257" t="s">
        <v>620</v>
      </c>
      <c r="E257" s="6">
        <v>3</v>
      </c>
    </row>
    <row r="258" spans="1:5" x14ac:dyDescent="0.25">
      <c r="A258" t="s">
        <v>544</v>
      </c>
      <c r="B258" t="s">
        <v>542</v>
      </c>
      <c r="C258" t="s">
        <v>545</v>
      </c>
      <c r="D258" t="s">
        <v>620</v>
      </c>
      <c r="E258" s="6">
        <v>3</v>
      </c>
    </row>
    <row r="259" spans="1:5" x14ac:dyDescent="0.25">
      <c r="A259" t="s">
        <v>546</v>
      </c>
      <c r="B259" t="s">
        <v>542</v>
      </c>
      <c r="C259" t="s">
        <v>547</v>
      </c>
      <c r="D259" t="s">
        <v>620</v>
      </c>
      <c r="E259" s="6">
        <v>3</v>
      </c>
    </row>
    <row r="260" spans="1:5" x14ac:dyDescent="0.25">
      <c r="A260" t="s">
        <v>548</v>
      </c>
      <c r="B260" t="s">
        <v>542</v>
      </c>
      <c r="C260" t="s">
        <v>549</v>
      </c>
      <c r="D260" t="s">
        <v>620</v>
      </c>
      <c r="E260" s="6">
        <v>3</v>
      </c>
    </row>
    <row r="261" spans="1:5" x14ac:dyDescent="0.25">
      <c r="A261" t="s">
        <v>550</v>
      </c>
      <c r="B261" t="s">
        <v>542</v>
      </c>
      <c r="C261" t="s">
        <v>551</v>
      </c>
      <c r="D261" t="s">
        <v>620</v>
      </c>
      <c r="E261" s="6">
        <v>4</v>
      </c>
    </row>
    <row r="262" spans="1:5" x14ac:dyDescent="0.25">
      <c r="A262" t="s">
        <v>552</v>
      </c>
      <c r="B262" t="s">
        <v>542</v>
      </c>
      <c r="C262" t="s">
        <v>553</v>
      </c>
      <c r="D262" t="s">
        <v>620</v>
      </c>
      <c r="E262" s="6">
        <v>4</v>
      </c>
    </row>
    <row r="263" spans="1:5" x14ac:dyDescent="0.25">
      <c r="A263" t="s">
        <v>554</v>
      </c>
      <c r="B263" t="s">
        <v>542</v>
      </c>
      <c r="C263" t="s">
        <v>555</v>
      </c>
      <c r="D263" t="s">
        <v>620</v>
      </c>
      <c r="E263" s="6">
        <v>3</v>
      </c>
    </row>
    <row r="264" spans="1:5" x14ac:dyDescent="0.25">
      <c r="A264" t="s">
        <v>556</v>
      </c>
      <c r="B264" t="s">
        <v>542</v>
      </c>
      <c r="C264" t="s">
        <v>557</v>
      </c>
      <c r="D264" t="s">
        <v>620</v>
      </c>
      <c r="E264" s="6">
        <v>3</v>
      </c>
    </row>
    <row r="265" spans="1:5" x14ac:dyDescent="0.25">
      <c r="A265" t="s">
        <v>558</v>
      </c>
      <c r="B265" t="s">
        <v>542</v>
      </c>
      <c r="C265" t="s">
        <v>559</v>
      </c>
      <c r="D265" t="s">
        <v>620</v>
      </c>
      <c r="E265" s="6">
        <v>4</v>
      </c>
    </row>
    <row r="266" spans="1:5" x14ac:dyDescent="0.25">
      <c r="A266" t="s">
        <v>560</v>
      </c>
      <c r="B266" t="s">
        <v>542</v>
      </c>
      <c r="C266" t="s">
        <v>561</v>
      </c>
      <c r="D266" t="s">
        <v>620</v>
      </c>
      <c r="E266" s="6">
        <v>1</v>
      </c>
    </row>
  </sheetData>
  <autoFilter ref="A1:E267" xr:uid="{21E9665D-30A7-4ECA-AE80-47C31F8DF41C}"/>
  <sortState xmlns:xlrd2="http://schemas.microsoft.com/office/spreadsheetml/2017/richdata2" ref="A2:E267">
    <sortCondition ref="B2:B267"/>
    <sortCondition ref="C2:C26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213BF-27DE-4556-89DA-383E19C95685}">
  <dimension ref="A1:F266"/>
  <sheetViews>
    <sheetView workbookViewId="0">
      <selection activeCell="D1" sqref="D1"/>
    </sheetView>
  </sheetViews>
  <sheetFormatPr defaultRowHeight="15" x14ac:dyDescent="0.25"/>
  <cols>
    <col min="4" max="4" width="16.85546875" style="6" customWidth="1"/>
  </cols>
  <sheetData>
    <row r="1" spans="1:6" x14ac:dyDescent="0.25">
      <c r="A1" t="s">
        <v>1</v>
      </c>
      <c r="B1" t="s">
        <v>2</v>
      </c>
      <c r="C1" t="s">
        <v>3</v>
      </c>
      <c r="D1" s="6" t="s">
        <v>625</v>
      </c>
      <c r="E1" t="s">
        <v>626</v>
      </c>
      <c r="F1" t="s">
        <v>627</v>
      </c>
    </row>
    <row r="2" spans="1:6" x14ac:dyDescent="0.25">
      <c r="A2" t="s">
        <v>4</v>
      </c>
      <c r="B2" t="s">
        <v>5</v>
      </c>
      <c r="C2" t="s">
        <v>6</v>
      </c>
      <c r="D2" s="6">
        <v>938</v>
      </c>
      <c r="E2" s="12">
        <f>_xlfn.RANK.AVG(D2,D$2:D$266,1)/COUNTIF(D$2:D$266,"&gt;0")</f>
        <v>0.22264150943396227</v>
      </c>
      <c r="F2">
        <f>FLOOR((E2+0.1999999999)/0.2,1)</f>
        <v>2</v>
      </c>
    </row>
    <row r="3" spans="1:6" x14ac:dyDescent="0.25">
      <c r="A3" t="s">
        <v>7</v>
      </c>
      <c r="B3" t="s">
        <v>5</v>
      </c>
      <c r="C3" t="s">
        <v>8</v>
      </c>
      <c r="D3" s="6">
        <v>2373</v>
      </c>
      <c r="E3" s="12">
        <f t="shared" ref="E3:E66" si="0">_xlfn.RANK.AVG(D3,D$2:D$266,1)/COUNTIF(D$2:D$266,"&gt;0")</f>
        <v>0.79622641509433967</v>
      </c>
      <c r="F3">
        <f t="shared" ref="F3:F66" si="1">FLOOR((E3+0.1999999999)/0.2,1)</f>
        <v>4</v>
      </c>
    </row>
    <row r="4" spans="1:6" x14ac:dyDescent="0.25">
      <c r="A4" t="s">
        <v>11</v>
      </c>
      <c r="B4" t="s">
        <v>5</v>
      </c>
      <c r="C4" t="s">
        <v>12</v>
      </c>
      <c r="D4" s="6">
        <v>1446</v>
      </c>
      <c r="E4" s="12">
        <f t="shared" si="0"/>
        <v>0.50188679245283019</v>
      </c>
      <c r="F4">
        <f t="shared" si="1"/>
        <v>3</v>
      </c>
    </row>
    <row r="5" spans="1:6" x14ac:dyDescent="0.25">
      <c r="A5" t="s">
        <v>13</v>
      </c>
      <c r="B5" t="s">
        <v>5</v>
      </c>
      <c r="C5" t="s">
        <v>14</v>
      </c>
      <c r="D5" s="6">
        <v>1673</v>
      </c>
      <c r="E5" s="12">
        <f t="shared" si="0"/>
        <v>0.60377358490566035</v>
      </c>
      <c r="F5">
        <f t="shared" si="1"/>
        <v>4</v>
      </c>
    </row>
    <row r="6" spans="1:6" x14ac:dyDescent="0.25">
      <c r="A6" t="s">
        <v>15</v>
      </c>
      <c r="B6" t="s">
        <v>5</v>
      </c>
      <c r="C6" t="s">
        <v>16</v>
      </c>
      <c r="D6" s="6">
        <v>5785</v>
      </c>
      <c r="E6" s="12">
        <f t="shared" si="0"/>
        <v>0.98867924528301887</v>
      </c>
      <c r="F6">
        <f t="shared" si="1"/>
        <v>5</v>
      </c>
    </row>
    <row r="7" spans="1:6" x14ac:dyDescent="0.25">
      <c r="A7" t="s">
        <v>19</v>
      </c>
      <c r="B7" t="s">
        <v>5</v>
      </c>
      <c r="C7" t="s">
        <v>20</v>
      </c>
      <c r="D7" s="6">
        <v>2809</v>
      </c>
      <c r="E7" s="12">
        <f t="shared" si="0"/>
        <v>0.86792452830188682</v>
      </c>
      <c r="F7">
        <f t="shared" si="1"/>
        <v>5</v>
      </c>
    </row>
    <row r="8" spans="1:6" x14ac:dyDescent="0.25">
      <c r="A8" t="s">
        <v>21</v>
      </c>
      <c r="B8" t="s">
        <v>5</v>
      </c>
      <c r="C8" t="s">
        <v>22</v>
      </c>
      <c r="D8" s="6">
        <v>4144</v>
      </c>
      <c r="E8" s="12">
        <f t="shared" si="0"/>
        <v>0.93962264150943398</v>
      </c>
      <c r="F8">
        <f t="shared" si="1"/>
        <v>5</v>
      </c>
    </row>
    <row r="9" spans="1:6" x14ac:dyDescent="0.25">
      <c r="A9" t="s">
        <v>29</v>
      </c>
      <c r="B9" t="s">
        <v>5</v>
      </c>
      <c r="C9" t="s">
        <v>30</v>
      </c>
      <c r="D9" s="6">
        <v>5457</v>
      </c>
      <c r="E9" s="12">
        <f t="shared" si="0"/>
        <v>0.98113207547169812</v>
      </c>
      <c r="F9">
        <f t="shared" si="1"/>
        <v>5</v>
      </c>
    </row>
    <row r="10" spans="1:6" x14ac:dyDescent="0.25">
      <c r="A10" t="s">
        <v>23</v>
      </c>
      <c r="B10" t="s">
        <v>5</v>
      </c>
      <c r="C10" t="s">
        <v>24</v>
      </c>
      <c r="D10" s="6">
        <v>1326</v>
      </c>
      <c r="E10" s="12">
        <f t="shared" si="0"/>
        <v>0.46037735849056605</v>
      </c>
      <c r="F10">
        <f t="shared" si="1"/>
        <v>3</v>
      </c>
    </row>
    <row r="11" spans="1:6" x14ac:dyDescent="0.25">
      <c r="A11" t="s">
        <v>25</v>
      </c>
      <c r="B11" t="s">
        <v>5</v>
      </c>
      <c r="C11" t="s">
        <v>26</v>
      </c>
      <c r="D11" s="6">
        <v>5094</v>
      </c>
      <c r="E11" s="12">
        <f t="shared" si="0"/>
        <v>0.96981132075471699</v>
      </c>
      <c r="F11">
        <f t="shared" si="1"/>
        <v>5</v>
      </c>
    </row>
    <row r="12" spans="1:6" x14ac:dyDescent="0.25">
      <c r="A12" t="s">
        <v>9</v>
      </c>
      <c r="B12" t="s">
        <v>5</v>
      </c>
      <c r="C12" t="s">
        <v>10</v>
      </c>
      <c r="D12" s="6">
        <v>1160</v>
      </c>
      <c r="E12" s="12">
        <f t="shared" si="0"/>
        <v>0.35471698113207545</v>
      </c>
      <c r="F12">
        <f t="shared" si="1"/>
        <v>2</v>
      </c>
    </row>
    <row r="13" spans="1:6" x14ac:dyDescent="0.25">
      <c r="A13" t="s">
        <v>27</v>
      </c>
      <c r="B13" t="s">
        <v>5</v>
      </c>
      <c r="C13" t="s">
        <v>28</v>
      </c>
      <c r="D13" s="6">
        <v>765</v>
      </c>
      <c r="E13" s="12">
        <f t="shared" si="0"/>
        <v>0.10754716981132076</v>
      </c>
      <c r="F13">
        <f t="shared" si="1"/>
        <v>1</v>
      </c>
    </row>
    <row r="14" spans="1:6" x14ac:dyDescent="0.25">
      <c r="A14" t="s">
        <v>17</v>
      </c>
      <c r="B14" t="s">
        <v>5</v>
      </c>
      <c r="C14" t="s">
        <v>18</v>
      </c>
      <c r="D14" s="6">
        <v>543</v>
      </c>
      <c r="E14" s="12">
        <f t="shared" si="0"/>
        <v>4.1509433962264149E-2</v>
      </c>
      <c r="F14">
        <f t="shared" si="1"/>
        <v>1</v>
      </c>
    </row>
    <row r="15" spans="1:6" x14ac:dyDescent="0.25">
      <c r="A15" t="s">
        <v>31</v>
      </c>
      <c r="B15" t="s">
        <v>32</v>
      </c>
      <c r="C15" t="s">
        <v>33</v>
      </c>
      <c r="D15" s="6">
        <v>3944</v>
      </c>
      <c r="E15" s="12">
        <f t="shared" si="0"/>
        <v>0.92830188679245285</v>
      </c>
      <c r="F15">
        <f t="shared" si="1"/>
        <v>5</v>
      </c>
    </row>
    <row r="16" spans="1:6" x14ac:dyDescent="0.25">
      <c r="A16" t="s">
        <v>34</v>
      </c>
      <c r="B16" t="s">
        <v>32</v>
      </c>
      <c r="C16" t="s">
        <v>35</v>
      </c>
      <c r="D16" s="6">
        <v>912</v>
      </c>
      <c r="E16" s="12">
        <f t="shared" si="0"/>
        <v>0.20754716981132076</v>
      </c>
      <c r="F16">
        <f t="shared" si="1"/>
        <v>2</v>
      </c>
    </row>
    <row r="17" spans="1:6" x14ac:dyDescent="0.25">
      <c r="A17" t="s">
        <v>36</v>
      </c>
      <c r="B17" t="s">
        <v>32</v>
      </c>
      <c r="C17" t="s">
        <v>37</v>
      </c>
      <c r="D17" s="6">
        <v>2339</v>
      </c>
      <c r="E17" s="12">
        <f t="shared" si="0"/>
        <v>0.78490566037735854</v>
      </c>
      <c r="F17">
        <f t="shared" si="1"/>
        <v>4</v>
      </c>
    </row>
    <row r="18" spans="1:6" x14ac:dyDescent="0.25">
      <c r="A18" t="s">
        <v>38</v>
      </c>
      <c r="B18" t="s">
        <v>32</v>
      </c>
      <c r="C18" t="s">
        <v>39</v>
      </c>
      <c r="D18" s="6">
        <v>2599</v>
      </c>
      <c r="E18" s="12">
        <f t="shared" si="0"/>
        <v>0.84528301886792456</v>
      </c>
      <c r="F18">
        <f t="shared" si="1"/>
        <v>5</v>
      </c>
    </row>
    <row r="19" spans="1:6" x14ac:dyDescent="0.25">
      <c r="A19" t="s">
        <v>40</v>
      </c>
      <c r="B19" t="s">
        <v>32</v>
      </c>
      <c r="C19" t="s">
        <v>41</v>
      </c>
      <c r="D19" s="6">
        <v>548</v>
      </c>
      <c r="E19" s="12">
        <f t="shared" si="0"/>
        <v>4.9056603773584909E-2</v>
      </c>
      <c r="F19">
        <f t="shared" si="1"/>
        <v>1</v>
      </c>
    </row>
    <row r="20" spans="1:6" x14ac:dyDescent="0.25">
      <c r="A20" t="s">
        <v>42</v>
      </c>
      <c r="B20" t="s">
        <v>32</v>
      </c>
      <c r="C20" t="s">
        <v>43</v>
      </c>
      <c r="D20" s="6">
        <v>1388</v>
      </c>
      <c r="E20" s="12">
        <f t="shared" si="0"/>
        <v>0.47924528301886793</v>
      </c>
      <c r="F20">
        <f t="shared" si="1"/>
        <v>3</v>
      </c>
    </row>
    <row r="21" spans="1:6" x14ac:dyDescent="0.25">
      <c r="A21" t="s">
        <v>44</v>
      </c>
      <c r="B21" t="s">
        <v>32</v>
      </c>
      <c r="C21" t="s">
        <v>45</v>
      </c>
      <c r="D21" s="6">
        <v>1460</v>
      </c>
      <c r="E21" s="12">
        <f t="shared" si="0"/>
        <v>0.50943396226415094</v>
      </c>
      <c r="F21">
        <f t="shared" si="1"/>
        <v>3</v>
      </c>
    </row>
    <row r="22" spans="1:6" x14ac:dyDescent="0.25">
      <c r="A22" t="s">
        <v>46</v>
      </c>
      <c r="B22" t="s">
        <v>32</v>
      </c>
      <c r="C22" t="s">
        <v>47</v>
      </c>
      <c r="D22" s="6">
        <v>1504</v>
      </c>
      <c r="E22" s="12">
        <f t="shared" si="0"/>
        <v>0.54150943396226414</v>
      </c>
      <c r="F22">
        <f t="shared" si="1"/>
        <v>3</v>
      </c>
    </row>
    <row r="23" spans="1:6" x14ac:dyDescent="0.25">
      <c r="A23" t="s">
        <v>48</v>
      </c>
      <c r="B23" t="s">
        <v>32</v>
      </c>
      <c r="C23" t="s">
        <v>49</v>
      </c>
      <c r="D23" s="6">
        <v>1265</v>
      </c>
      <c r="E23" s="12">
        <f t="shared" si="0"/>
        <v>0.40754716981132078</v>
      </c>
      <c r="F23">
        <f t="shared" si="1"/>
        <v>3</v>
      </c>
    </row>
    <row r="24" spans="1:6" x14ac:dyDescent="0.25">
      <c r="A24" t="s">
        <v>50</v>
      </c>
      <c r="B24" t="s">
        <v>32</v>
      </c>
      <c r="C24" t="s">
        <v>51</v>
      </c>
      <c r="D24" s="6">
        <v>737</v>
      </c>
      <c r="E24" s="12">
        <f t="shared" si="0"/>
        <v>9.4339622641509441E-2</v>
      </c>
      <c r="F24">
        <f t="shared" si="1"/>
        <v>1</v>
      </c>
    </row>
    <row r="25" spans="1:6" x14ac:dyDescent="0.25">
      <c r="A25" t="s">
        <v>52</v>
      </c>
      <c r="B25" t="s">
        <v>32</v>
      </c>
      <c r="C25" t="s">
        <v>53</v>
      </c>
      <c r="D25" s="6">
        <v>1145</v>
      </c>
      <c r="E25" s="12">
        <f t="shared" si="0"/>
        <v>0.34339622641509432</v>
      </c>
      <c r="F25">
        <f t="shared" si="1"/>
        <v>2</v>
      </c>
    </row>
    <row r="26" spans="1:6" x14ac:dyDescent="0.25">
      <c r="A26" t="s">
        <v>54</v>
      </c>
      <c r="B26" t="s">
        <v>32</v>
      </c>
      <c r="C26" t="s">
        <v>55</v>
      </c>
      <c r="D26" s="6">
        <v>1794</v>
      </c>
      <c r="E26" s="12">
        <f t="shared" si="0"/>
        <v>0.6452830188679245</v>
      </c>
      <c r="F26">
        <f t="shared" si="1"/>
        <v>4</v>
      </c>
    </row>
    <row r="27" spans="1:6" x14ac:dyDescent="0.25">
      <c r="A27" t="s">
        <v>56</v>
      </c>
      <c r="B27" t="s">
        <v>32</v>
      </c>
      <c r="C27" t="s">
        <v>57</v>
      </c>
      <c r="D27" s="6">
        <v>935</v>
      </c>
      <c r="E27" s="12">
        <f t="shared" si="0"/>
        <v>0.21698113207547171</v>
      </c>
      <c r="F27">
        <f t="shared" si="1"/>
        <v>2</v>
      </c>
    </row>
    <row r="28" spans="1:6" x14ac:dyDescent="0.25">
      <c r="A28" t="s">
        <v>58</v>
      </c>
      <c r="B28" t="s">
        <v>32</v>
      </c>
      <c r="C28" t="s">
        <v>59</v>
      </c>
      <c r="D28" s="6">
        <v>618</v>
      </c>
      <c r="E28" s="12">
        <f t="shared" si="0"/>
        <v>6.0377358490566038E-2</v>
      </c>
      <c r="F28">
        <f t="shared" si="1"/>
        <v>1</v>
      </c>
    </row>
    <row r="29" spans="1:6" x14ac:dyDescent="0.25">
      <c r="A29" t="s">
        <v>60</v>
      </c>
      <c r="B29" t="s">
        <v>61</v>
      </c>
      <c r="C29" t="s">
        <v>62</v>
      </c>
      <c r="D29" s="6">
        <v>1115</v>
      </c>
      <c r="E29" s="12">
        <f t="shared" si="0"/>
        <v>0.32452830188679244</v>
      </c>
      <c r="F29">
        <f t="shared" si="1"/>
        <v>2</v>
      </c>
    </row>
    <row r="30" spans="1:6" x14ac:dyDescent="0.25">
      <c r="A30" t="s">
        <v>63</v>
      </c>
      <c r="B30" t="s">
        <v>61</v>
      </c>
      <c r="C30" t="s">
        <v>64</v>
      </c>
      <c r="D30" s="6">
        <v>1428</v>
      </c>
      <c r="E30" s="12">
        <f t="shared" si="0"/>
        <v>0.49056603773584906</v>
      </c>
      <c r="F30">
        <f t="shared" si="1"/>
        <v>3</v>
      </c>
    </row>
    <row r="31" spans="1:6" x14ac:dyDescent="0.25">
      <c r="A31" t="s">
        <v>73</v>
      </c>
      <c r="B31" t="s">
        <v>61</v>
      </c>
      <c r="C31" t="s">
        <v>74</v>
      </c>
      <c r="D31" s="6">
        <v>8523</v>
      </c>
      <c r="E31" s="12">
        <f t="shared" si="0"/>
        <v>1</v>
      </c>
      <c r="F31">
        <f t="shared" si="1"/>
        <v>5</v>
      </c>
    </row>
    <row r="32" spans="1:6" x14ac:dyDescent="0.25">
      <c r="A32" t="s">
        <v>65</v>
      </c>
      <c r="B32" t="s">
        <v>61</v>
      </c>
      <c r="C32" t="s">
        <v>66</v>
      </c>
      <c r="D32" s="6">
        <v>230</v>
      </c>
      <c r="E32" s="12">
        <f t="shared" si="0"/>
        <v>3.7735849056603774E-3</v>
      </c>
      <c r="F32">
        <f t="shared" si="1"/>
        <v>1</v>
      </c>
    </row>
    <row r="33" spans="1:6" x14ac:dyDescent="0.25">
      <c r="A33" t="s">
        <v>67</v>
      </c>
      <c r="B33" t="s">
        <v>61</v>
      </c>
      <c r="C33" t="s">
        <v>68</v>
      </c>
      <c r="D33" s="6">
        <v>1363</v>
      </c>
      <c r="E33" s="12">
        <f t="shared" si="0"/>
        <v>0.47547169811320755</v>
      </c>
      <c r="F33">
        <f t="shared" si="1"/>
        <v>3</v>
      </c>
    </row>
    <row r="34" spans="1:6" x14ac:dyDescent="0.25">
      <c r="A34" t="s">
        <v>69</v>
      </c>
      <c r="B34" t="s">
        <v>61</v>
      </c>
      <c r="C34" t="s">
        <v>70</v>
      </c>
      <c r="D34" s="6">
        <v>918</v>
      </c>
      <c r="E34" s="12">
        <f t="shared" si="0"/>
        <v>0.21132075471698114</v>
      </c>
      <c r="F34">
        <f t="shared" si="1"/>
        <v>2</v>
      </c>
    </row>
    <row r="35" spans="1:6" x14ac:dyDescent="0.25">
      <c r="A35" t="s">
        <v>71</v>
      </c>
      <c r="B35" t="s">
        <v>61</v>
      </c>
      <c r="C35" t="s">
        <v>72</v>
      </c>
      <c r="D35" s="6">
        <v>904</v>
      </c>
      <c r="E35" s="12">
        <f t="shared" si="0"/>
        <v>0.19811320754716982</v>
      </c>
      <c r="F35">
        <f t="shared" si="1"/>
        <v>1</v>
      </c>
    </row>
    <row r="36" spans="1:6" x14ac:dyDescent="0.25">
      <c r="A36" t="s">
        <v>75</v>
      </c>
      <c r="B36" t="s">
        <v>61</v>
      </c>
      <c r="C36" t="s">
        <v>76</v>
      </c>
      <c r="D36" s="6">
        <v>1517</v>
      </c>
      <c r="E36" s="12">
        <f t="shared" si="0"/>
        <v>0.55471698113207546</v>
      </c>
      <c r="F36">
        <f t="shared" si="1"/>
        <v>3</v>
      </c>
    </row>
    <row r="37" spans="1:6" x14ac:dyDescent="0.25">
      <c r="A37" t="s">
        <v>77</v>
      </c>
      <c r="B37" t="s">
        <v>78</v>
      </c>
      <c r="C37" t="s">
        <v>79</v>
      </c>
      <c r="D37" s="6">
        <v>4866</v>
      </c>
      <c r="E37" s="12">
        <f t="shared" si="0"/>
        <v>0.96226415094339623</v>
      </c>
      <c r="F37">
        <f t="shared" si="1"/>
        <v>5</v>
      </c>
    </row>
    <row r="38" spans="1:6" x14ac:dyDescent="0.25">
      <c r="A38" t="s">
        <v>80</v>
      </c>
      <c r="B38" t="s">
        <v>78</v>
      </c>
      <c r="C38" t="s">
        <v>81</v>
      </c>
      <c r="D38" s="6">
        <v>2530</v>
      </c>
      <c r="E38" s="12">
        <f t="shared" si="0"/>
        <v>0.83773584905660381</v>
      </c>
      <c r="F38">
        <f t="shared" si="1"/>
        <v>5</v>
      </c>
    </row>
    <row r="39" spans="1:6" x14ac:dyDescent="0.25">
      <c r="A39" t="s">
        <v>82</v>
      </c>
      <c r="B39" t="s">
        <v>78</v>
      </c>
      <c r="C39" t="s">
        <v>83</v>
      </c>
      <c r="D39" s="6">
        <v>2481</v>
      </c>
      <c r="E39" s="12">
        <f t="shared" si="0"/>
        <v>0.8226415094339623</v>
      </c>
      <c r="F39">
        <f t="shared" si="1"/>
        <v>5</v>
      </c>
    </row>
    <row r="40" spans="1:6" x14ac:dyDescent="0.25">
      <c r="A40" t="s">
        <v>84</v>
      </c>
      <c r="B40" t="s">
        <v>78</v>
      </c>
      <c r="C40" t="s">
        <v>85</v>
      </c>
      <c r="D40" s="6">
        <v>2321</v>
      </c>
      <c r="E40" s="12">
        <f t="shared" si="0"/>
        <v>0.78113207547169816</v>
      </c>
      <c r="F40">
        <f t="shared" si="1"/>
        <v>4</v>
      </c>
    </row>
    <row r="41" spans="1:6" x14ac:dyDescent="0.25">
      <c r="A41" t="s">
        <v>86</v>
      </c>
      <c r="B41" t="s">
        <v>87</v>
      </c>
      <c r="C41" t="s">
        <v>88</v>
      </c>
      <c r="D41" s="6">
        <v>1201</v>
      </c>
      <c r="E41" s="12">
        <f t="shared" si="0"/>
        <v>0.38867924528301889</v>
      </c>
      <c r="F41">
        <f t="shared" si="1"/>
        <v>2</v>
      </c>
    </row>
    <row r="42" spans="1:6" x14ac:dyDescent="0.25">
      <c r="A42" t="s">
        <v>89</v>
      </c>
      <c r="B42" t="s">
        <v>87</v>
      </c>
      <c r="C42" t="s">
        <v>90</v>
      </c>
      <c r="D42" s="6">
        <v>2430</v>
      </c>
      <c r="E42" s="12">
        <f t="shared" si="0"/>
        <v>0.81509433962264155</v>
      </c>
      <c r="F42">
        <f t="shared" si="1"/>
        <v>5</v>
      </c>
    </row>
    <row r="43" spans="1:6" x14ac:dyDescent="0.25">
      <c r="A43" t="s">
        <v>91</v>
      </c>
      <c r="B43" t="s">
        <v>87</v>
      </c>
      <c r="C43" t="s">
        <v>92</v>
      </c>
      <c r="D43" s="6">
        <v>935</v>
      </c>
      <c r="E43" s="12">
        <f t="shared" si="0"/>
        <v>0.21698113207547171</v>
      </c>
      <c r="F43">
        <f t="shared" si="1"/>
        <v>2</v>
      </c>
    </row>
    <row r="44" spans="1:6" x14ac:dyDescent="0.25">
      <c r="A44" t="s">
        <v>93</v>
      </c>
      <c r="B44" t="s">
        <v>87</v>
      </c>
      <c r="C44" t="s">
        <v>94</v>
      </c>
      <c r="D44" s="6">
        <v>1584</v>
      </c>
      <c r="E44" s="12">
        <f t="shared" si="0"/>
        <v>0.57358490566037734</v>
      </c>
      <c r="F44">
        <f t="shared" si="1"/>
        <v>3</v>
      </c>
    </row>
    <row r="45" spans="1:6" x14ac:dyDescent="0.25">
      <c r="A45" t="s">
        <v>95</v>
      </c>
      <c r="B45" t="s">
        <v>87</v>
      </c>
      <c r="C45" t="s">
        <v>96</v>
      </c>
      <c r="D45" s="6">
        <v>952</v>
      </c>
      <c r="E45" s="12">
        <f t="shared" si="0"/>
        <v>0.23773584905660378</v>
      </c>
      <c r="F45">
        <f t="shared" si="1"/>
        <v>2</v>
      </c>
    </row>
    <row r="46" spans="1:6" x14ac:dyDescent="0.25">
      <c r="A46" t="s">
        <v>97</v>
      </c>
      <c r="B46" t="s">
        <v>87</v>
      </c>
      <c r="C46" t="s">
        <v>98</v>
      </c>
      <c r="D46" s="6">
        <v>6171</v>
      </c>
      <c r="E46" s="12">
        <f t="shared" si="0"/>
        <v>0.99245283018867925</v>
      </c>
      <c r="F46">
        <f t="shared" si="1"/>
        <v>5</v>
      </c>
    </row>
    <row r="47" spans="1:6" x14ac:dyDescent="0.25">
      <c r="A47" t="s">
        <v>99</v>
      </c>
      <c r="B47" t="s">
        <v>87</v>
      </c>
      <c r="C47" t="s">
        <v>100</v>
      </c>
      <c r="D47" s="6">
        <v>760</v>
      </c>
      <c r="E47" s="12">
        <f t="shared" si="0"/>
        <v>0.10188679245283019</v>
      </c>
      <c r="F47">
        <f t="shared" si="1"/>
        <v>1</v>
      </c>
    </row>
    <row r="48" spans="1:6" x14ac:dyDescent="0.25">
      <c r="A48" t="s">
        <v>101</v>
      </c>
      <c r="B48" t="s">
        <v>87</v>
      </c>
      <c r="C48" t="s">
        <v>102</v>
      </c>
      <c r="D48" s="6">
        <v>1135</v>
      </c>
      <c r="E48" s="12">
        <f t="shared" si="0"/>
        <v>0.33962264150943394</v>
      </c>
      <c r="F48">
        <f t="shared" si="1"/>
        <v>2</v>
      </c>
    </row>
    <row r="49" spans="1:6" x14ac:dyDescent="0.25">
      <c r="A49" t="s">
        <v>103</v>
      </c>
      <c r="B49" t="s">
        <v>87</v>
      </c>
      <c r="C49" t="s">
        <v>104</v>
      </c>
      <c r="D49" s="6">
        <v>562</v>
      </c>
      <c r="E49" s="12">
        <f t="shared" si="0"/>
        <v>5.2830188679245285E-2</v>
      </c>
      <c r="F49">
        <f t="shared" si="1"/>
        <v>1</v>
      </c>
    </row>
    <row r="50" spans="1:6" x14ac:dyDescent="0.25">
      <c r="A50" t="s">
        <v>105</v>
      </c>
      <c r="B50" t="s">
        <v>87</v>
      </c>
      <c r="C50" t="s">
        <v>106</v>
      </c>
      <c r="D50" s="6">
        <v>892</v>
      </c>
      <c r="E50" s="12">
        <f t="shared" si="0"/>
        <v>0.18867924528301888</v>
      </c>
      <c r="F50">
        <f t="shared" si="1"/>
        <v>1</v>
      </c>
    </row>
    <row r="51" spans="1:6" x14ac:dyDescent="0.25">
      <c r="A51" t="s">
        <v>107</v>
      </c>
      <c r="B51" t="s">
        <v>87</v>
      </c>
      <c r="C51" t="s">
        <v>108</v>
      </c>
      <c r="D51" s="6">
        <v>1350</v>
      </c>
      <c r="E51" s="12">
        <f t="shared" si="0"/>
        <v>0.47169811320754718</v>
      </c>
      <c r="F51">
        <f t="shared" si="1"/>
        <v>3</v>
      </c>
    </row>
    <row r="52" spans="1:6" x14ac:dyDescent="0.25">
      <c r="A52" t="s">
        <v>109</v>
      </c>
      <c r="B52" t="s">
        <v>110</v>
      </c>
      <c r="C52" t="s">
        <v>111</v>
      </c>
      <c r="D52" s="6">
        <v>2195</v>
      </c>
      <c r="E52" s="12">
        <f t="shared" si="0"/>
        <v>0.76603773584905666</v>
      </c>
      <c r="F52">
        <f t="shared" si="1"/>
        <v>4</v>
      </c>
    </row>
    <row r="53" spans="1:6" x14ac:dyDescent="0.25">
      <c r="A53" t="s">
        <v>112</v>
      </c>
      <c r="B53" t="s">
        <v>110</v>
      </c>
      <c r="C53" t="s">
        <v>113</v>
      </c>
      <c r="D53" s="6">
        <v>1796</v>
      </c>
      <c r="E53" s="12">
        <f t="shared" si="0"/>
        <v>0.64905660377358487</v>
      </c>
      <c r="F53">
        <f t="shared" si="1"/>
        <v>4</v>
      </c>
    </row>
    <row r="54" spans="1:6" x14ac:dyDescent="0.25">
      <c r="A54" t="s">
        <v>114</v>
      </c>
      <c r="B54" t="s">
        <v>110</v>
      </c>
      <c r="C54" t="s">
        <v>115</v>
      </c>
      <c r="D54" s="6">
        <v>1535</v>
      </c>
      <c r="E54" s="12">
        <f t="shared" si="0"/>
        <v>0.56603773584905659</v>
      </c>
      <c r="F54">
        <f t="shared" si="1"/>
        <v>3</v>
      </c>
    </row>
    <row r="55" spans="1:6" x14ac:dyDescent="0.25">
      <c r="A55" t="s">
        <v>116</v>
      </c>
      <c r="B55" t="s">
        <v>110</v>
      </c>
      <c r="C55" t="s">
        <v>117</v>
      </c>
      <c r="D55" s="6">
        <v>1782</v>
      </c>
      <c r="E55" s="12">
        <f t="shared" si="0"/>
        <v>0.63962264150943393</v>
      </c>
      <c r="F55">
        <f t="shared" si="1"/>
        <v>4</v>
      </c>
    </row>
    <row r="56" spans="1:6" x14ac:dyDescent="0.25">
      <c r="A56" t="s">
        <v>118</v>
      </c>
      <c r="B56" t="s">
        <v>110</v>
      </c>
      <c r="C56" t="s">
        <v>119</v>
      </c>
      <c r="D56" s="6">
        <v>2349</v>
      </c>
      <c r="E56" s="12">
        <f t="shared" si="0"/>
        <v>0.78867924528301891</v>
      </c>
      <c r="F56">
        <f t="shared" si="1"/>
        <v>4</v>
      </c>
    </row>
    <row r="57" spans="1:6" x14ac:dyDescent="0.25">
      <c r="A57" t="s">
        <v>120</v>
      </c>
      <c r="B57" t="s">
        <v>121</v>
      </c>
      <c r="C57" t="s">
        <v>122</v>
      </c>
      <c r="D57" s="6">
        <v>878</v>
      </c>
      <c r="E57" s="12">
        <f t="shared" si="0"/>
        <v>0.16981132075471697</v>
      </c>
      <c r="F57">
        <f t="shared" si="1"/>
        <v>1</v>
      </c>
    </row>
    <row r="58" spans="1:6" x14ac:dyDescent="0.25">
      <c r="A58" t="s">
        <v>123</v>
      </c>
      <c r="B58" t="s">
        <v>121</v>
      </c>
      <c r="C58" t="s">
        <v>124</v>
      </c>
      <c r="D58" s="6">
        <v>506</v>
      </c>
      <c r="E58" s="12">
        <f t="shared" si="0"/>
        <v>3.5849056603773584E-2</v>
      </c>
      <c r="F58">
        <f t="shared" si="1"/>
        <v>1</v>
      </c>
    </row>
    <row r="59" spans="1:6" x14ac:dyDescent="0.25">
      <c r="A59" t="s">
        <v>135</v>
      </c>
      <c r="B59" t="s">
        <v>121</v>
      </c>
      <c r="C59" t="s">
        <v>136</v>
      </c>
      <c r="D59" s="6">
        <v>2031</v>
      </c>
      <c r="E59" s="12">
        <f t="shared" si="0"/>
        <v>0.72830188679245278</v>
      </c>
      <c r="F59">
        <f t="shared" si="1"/>
        <v>4</v>
      </c>
    </row>
    <row r="60" spans="1:6" x14ac:dyDescent="0.25">
      <c r="A60" t="s">
        <v>125</v>
      </c>
      <c r="B60" t="s">
        <v>121</v>
      </c>
      <c r="C60" t="s">
        <v>126</v>
      </c>
      <c r="D60" s="6">
        <v>804</v>
      </c>
      <c r="E60" s="12">
        <f t="shared" si="0"/>
        <v>0.13584905660377358</v>
      </c>
      <c r="F60">
        <f t="shared" si="1"/>
        <v>1</v>
      </c>
    </row>
    <row r="61" spans="1:6" x14ac:dyDescent="0.25">
      <c r="A61" t="s">
        <v>127</v>
      </c>
      <c r="B61" t="s">
        <v>121</v>
      </c>
      <c r="C61" t="s">
        <v>128</v>
      </c>
      <c r="D61" s="6">
        <v>1451</v>
      </c>
      <c r="E61" s="12">
        <f t="shared" si="0"/>
        <v>0.50566037735849056</v>
      </c>
      <c r="F61">
        <f t="shared" si="1"/>
        <v>3</v>
      </c>
    </row>
    <row r="62" spans="1:6" x14ac:dyDescent="0.25">
      <c r="A62" t="s">
        <v>129</v>
      </c>
      <c r="B62" t="s">
        <v>121</v>
      </c>
      <c r="C62" t="s">
        <v>130</v>
      </c>
      <c r="D62" s="6">
        <v>1011</v>
      </c>
      <c r="E62" s="12">
        <f t="shared" si="0"/>
        <v>0.26792452830188679</v>
      </c>
      <c r="F62">
        <f t="shared" si="1"/>
        <v>2</v>
      </c>
    </row>
    <row r="63" spans="1:6" x14ac:dyDescent="0.25">
      <c r="A63" t="s">
        <v>131</v>
      </c>
      <c r="B63" t="s">
        <v>121</v>
      </c>
      <c r="C63" t="s">
        <v>132</v>
      </c>
      <c r="D63" s="6">
        <v>3915</v>
      </c>
      <c r="E63" s="12">
        <f t="shared" si="0"/>
        <v>0.92452830188679247</v>
      </c>
      <c r="F63">
        <f t="shared" si="1"/>
        <v>5</v>
      </c>
    </row>
    <row r="64" spans="1:6" x14ac:dyDescent="0.25">
      <c r="A64" t="s">
        <v>133</v>
      </c>
      <c r="B64" t="s">
        <v>121</v>
      </c>
      <c r="C64" t="s">
        <v>134</v>
      </c>
      <c r="D64" s="6">
        <v>1042</v>
      </c>
      <c r="E64" s="12">
        <f t="shared" si="0"/>
        <v>0.29433962264150942</v>
      </c>
      <c r="F64">
        <f t="shared" si="1"/>
        <v>2</v>
      </c>
    </row>
    <row r="65" spans="1:6" x14ac:dyDescent="0.25">
      <c r="A65" t="s">
        <v>137</v>
      </c>
      <c r="B65" t="s">
        <v>121</v>
      </c>
      <c r="C65" t="s">
        <v>138</v>
      </c>
      <c r="D65" s="6">
        <v>889</v>
      </c>
      <c r="E65" s="12">
        <f t="shared" si="0"/>
        <v>0.1811320754716981</v>
      </c>
      <c r="F65">
        <f t="shared" si="1"/>
        <v>1</v>
      </c>
    </row>
    <row r="66" spans="1:6" x14ac:dyDescent="0.25">
      <c r="A66" t="s">
        <v>139</v>
      </c>
      <c r="B66" t="s">
        <v>140</v>
      </c>
      <c r="C66" t="s">
        <v>141</v>
      </c>
      <c r="D66" s="6">
        <v>1430</v>
      </c>
      <c r="E66" s="12">
        <f t="shared" si="0"/>
        <v>0.49433962264150944</v>
      </c>
      <c r="F66">
        <f t="shared" si="1"/>
        <v>3</v>
      </c>
    </row>
    <row r="67" spans="1:6" x14ac:dyDescent="0.25">
      <c r="A67" t="s">
        <v>142</v>
      </c>
      <c r="B67" t="s">
        <v>140</v>
      </c>
      <c r="C67" t="s">
        <v>143</v>
      </c>
      <c r="D67" s="6">
        <v>904</v>
      </c>
      <c r="E67" s="12">
        <f t="shared" ref="E67:E130" si="2">_xlfn.RANK.AVG(D67,D$2:D$266,1)/COUNTIF(D$2:D$266,"&gt;0")</f>
        <v>0.19811320754716982</v>
      </c>
      <c r="F67">
        <f t="shared" ref="F67:F130" si="3">FLOOR((E67+0.1999999999)/0.2,1)</f>
        <v>1</v>
      </c>
    </row>
    <row r="68" spans="1:6" x14ac:dyDescent="0.25">
      <c r="A68" t="s">
        <v>144</v>
      </c>
      <c r="B68" t="s">
        <v>140</v>
      </c>
      <c r="C68" t="s">
        <v>145</v>
      </c>
      <c r="D68" s="6">
        <v>855</v>
      </c>
      <c r="E68" s="12">
        <f t="shared" si="2"/>
        <v>0.15849056603773584</v>
      </c>
      <c r="F68">
        <f t="shared" si="3"/>
        <v>1</v>
      </c>
    </row>
    <row r="69" spans="1:6" x14ac:dyDescent="0.25">
      <c r="A69" t="s">
        <v>146</v>
      </c>
      <c r="B69" t="s">
        <v>140</v>
      </c>
      <c r="C69" t="s">
        <v>147</v>
      </c>
      <c r="D69" s="6">
        <v>898</v>
      </c>
      <c r="E69" s="12">
        <f t="shared" si="2"/>
        <v>0.19245283018867926</v>
      </c>
      <c r="F69">
        <f t="shared" si="3"/>
        <v>1</v>
      </c>
    </row>
    <row r="70" spans="1:6" x14ac:dyDescent="0.25">
      <c r="A70" t="s">
        <v>148</v>
      </c>
      <c r="B70" t="s">
        <v>140</v>
      </c>
      <c r="C70" t="s">
        <v>149</v>
      </c>
      <c r="D70" s="6">
        <v>1983</v>
      </c>
      <c r="E70" s="12">
        <f t="shared" si="2"/>
        <v>0.7094339622641509</v>
      </c>
      <c r="F70">
        <f t="shared" si="3"/>
        <v>4</v>
      </c>
    </row>
    <row r="71" spans="1:6" x14ac:dyDescent="0.25">
      <c r="A71" t="s">
        <v>150</v>
      </c>
      <c r="B71" t="s">
        <v>140</v>
      </c>
      <c r="C71" t="s">
        <v>151</v>
      </c>
      <c r="D71" s="6">
        <v>2003</v>
      </c>
      <c r="E71" s="12">
        <f t="shared" si="2"/>
        <v>0.7245283018867924</v>
      </c>
      <c r="F71">
        <f t="shared" si="3"/>
        <v>4</v>
      </c>
    </row>
    <row r="72" spans="1:6" x14ac:dyDescent="0.25">
      <c r="A72" t="s">
        <v>152</v>
      </c>
      <c r="B72" t="s">
        <v>140</v>
      </c>
      <c r="C72" t="s">
        <v>153</v>
      </c>
      <c r="D72" s="6">
        <v>1183</v>
      </c>
      <c r="E72" s="12">
        <f t="shared" si="2"/>
        <v>0.36981132075471695</v>
      </c>
      <c r="F72">
        <f t="shared" si="3"/>
        <v>2</v>
      </c>
    </row>
    <row r="73" spans="1:6" x14ac:dyDescent="0.25">
      <c r="A73" t="s">
        <v>154</v>
      </c>
      <c r="B73" t="s">
        <v>155</v>
      </c>
      <c r="C73" t="s">
        <v>156</v>
      </c>
      <c r="D73" s="6">
        <v>3331</v>
      </c>
      <c r="E73" s="12">
        <f t="shared" si="2"/>
        <v>0.91320754716981134</v>
      </c>
      <c r="F73">
        <f t="shared" si="3"/>
        <v>5</v>
      </c>
    </row>
    <row r="74" spans="1:6" x14ac:dyDescent="0.25">
      <c r="A74" t="s">
        <v>157</v>
      </c>
      <c r="B74" t="s">
        <v>155</v>
      </c>
      <c r="C74" t="s">
        <v>158</v>
      </c>
      <c r="D74" s="6">
        <v>1188</v>
      </c>
      <c r="E74" s="12">
        <f t="shared" si="2"/>
        <v>0.37924528301886795</v>
      </c>
      <c r="F74">
        <f t="shared" si="3"/>
        <v>2</v>
      </c>
    </row>
    <row r="75" spans="1:6" x14ac:dyDescent="0.25">
      <c r="A75" t="s">
        <v>159</v>
      </c>
      <c r="B75" t="s">
        <v>155</v>
      </c>
      <c r="C75" t="s">
        <v>160</v>
      </c>
      <c r="D75" s="6">
        <v>2404</v>
      </c>
      <c r="E75" s="12">
        <f t="shared" si="2"/>
        <v>0.80377358490566042</v>
      </c>
      <c r="F75">
        <f t="shared" si="3"/>
        <v>5</v>
      </c>
    </row>
    <row r="76" spans="1:6" x14ac:dyDescent="0.25">
      <c r="A76" t="s">
        <v>161</v>
      </c>
      <c r="B76" t="s">
        <v>155</v>
      </c>
      <c r="C76" t="s">
        <v>162</v>
      </c>
      <c r="D76" s="6">
        <v>2912</v>
      </c>
      <c r="E76" s="12">
        <f t="shared" si="2"/>
        <v>0.87547169811320757</v>
      </c>
      <c r="F76">
        <f t="shared" si="3"/>
        <v>5</v>
      </c>
    </row>
    <row r="77" spans="1:6" x14ac:dyDescent="0.25">
      <c r="A77" t="s">
        <v>163</v>
      </c>
      <c r="B77" t="s">
        <v>155</v>
      </c>
      <c r="C77" t="s">
        <v>164</v>
      </c>
      <c r="D77" s="6">
        <v>1029</v>
      </c>
      <c r="E77" s="12">
        <f t="shared" si="2"/>
        <v>0.28679245283018867</v>
      </c>
      <c r="F77">
        <f t="shared" si="3"/>
        <v>2</v>
      </c>
    </row>
    <row r="78" spans="1:6" x14ac:dyDescent="0.25">
      <c r="A78" t="s">
        <v>165</v>
      </c>
      <c r="B78" t="s">
        <v>155</v>
      </c>
      <c r="C78" t="s">
        <v>166</v>
      </c>
      <c r="D78" s="6">
        <v>3245</v>
      </c>
      <c r="E78" s="12">
        <f t="shared" si="2"/>
        <v>0.90943396226415096</v>
      </c>
      <c r="F78">
        <f t="shared" si="3"/>
        <v>5</v>
      </c>
    </row>
    <row r="79" spans="1:6" x14ac:dyDescent="0.25">
      <c r="A79" t="s">
        <v>167</v>
      </c>
      <c r="B79" t="s">
        <v>155</v>
      </c>
      <c r="C79" t="s">
        <v>168</v>
      </c>
      <c r="D79" s="6">
        <v>1472</v>
      </c>
      <c r="E79" s="12">
        <f t="shared" si="2"/>
        <v>0.52452830188679245</v>
      </c>
      <c r="F79">
        <f t="shared" si="3"/>
        <v>3</v>
      </c>
    </row>
    <row r="80" spans="1:6" x14ac:dyDescent="0.25">
      <c r="A80" t="s">
        <v>169</v>
      </c>
      <c r="B80" t="s">
        <v>155</v>
      </c>
      <c r="C80" t="s">
        <v>170</v>
      </c>
      <c r="D80" s="6">
        <v>3105</v>
      </c>
      <c r="E80" s="12">
        <f t="shared" si="2"/>
        <v>0.89811320754716983</v>
      </c>
      <c r="F80">
        <f t="shared" si="3"/>
        <v>5</v>
      </c>
    </row>
    <row r="81" spans="1:6" x14ac:dyDescent="0.25">
      <c r="A81" t="s">
        <v>171</v>
      </c>
      <c r="B81" t="s">
        <v>172</v>
      </c>
      <c r="C81" t="s">
        <v>173</v>
      </c>
      <c r="D81" s="6">
        <v>1943</v>
      </c>
      <c r="E81" s="12">
        <f t="shared" si="2"/>
        <v>0.69811320754716977</v>
      </c>
      <c r="F81">
        <f t="shared" si="3"/>
        <v>4</v>
      </c>
    </row>
    <row r="82" spans="1:6" x14ac:dyDescent="0.25">
      <c r="A82" t="s">
        <v>174</v>
      </c>
      <c r="B82" t="s">
        <v>172</v>
      </c>
      <c r="C82" t="s">
        <v>175</v>
      </c>
      <c r="D82" s="6">
        <v>998</v>
      </c>
      <c r="E82" s="12">
        <f t="shared" si="2"/>
        <v>0.26415094339622641</v>
      </c>
      <c r="F82">
        <f t="shared" si="3"/>
        <v>2</v>
      </c>
    </row>
    <row r="83" spans="1:6" x14ac:dyDescent="0.25">
      <c r="A83" t="s">
        <v>176</v>
      </c>
      <c r="B83" t="s">
        <v>172</v>
      </c>
      <c r="C83" t="s">
        <v>177</v>
      </c>
      <c r="D83" s="6">
        <v>643</v>
      </c>
      <c r="E83" s="12">
        <f t="shared" si="2"/>
        <v>6.7924528301886791E-2</v>
      </c>
      <c r="F83">
        <f t="shared" si="3"/>
        <v>1</v>
      </c>
    </row>
    <row r="84" spans="1:6" x14ac:dyDescent="0.25">
      <c r="A84" t="s">
        <v>178</v>
      </c>
      <c r="B84" t="s">
        <v>172</v>
      </c>
      <c r="C84" t="s">
        <v>179</v>
      </c>
      <c r="D84" s="6">
        <v>650</v>
      </c>
      <c r="E84" s="12">
        <f t="shared" si="2"/>
        <v>7.9245283018867921E-2</v>
      </c>
      <c r="F84">
        <f t="shared" si="3"/>
        <v>1</v>
      </c>
    </row>
    <row r="85" spans="1:6" x14ac:dyDescent="0.25">
      <c r="A85" t="s">
        <v>180</v>
      </c>
      <c r="B85" t="s">
        <v>172</v>
      </c>
      <c r="C85" t="s">
        <v>181</v>
      </c>
      <c r="D85" s="6">
        <v>1742</v>
      </c>
      <c r="E85" s="12">
        <f t="shared" si="2"/>
        <v>0.62264150943396224</v>
      </c>
      <c r="F85">
        <f t="shared" si="3"/>
        <v>4</v>
      </c>
    </row>
    <row r="86" spans="1:6" x14ac:dyDescent="0.25">
      <c r="A86" t="s">
        <v>182</v>
      </c>
      <c r="B86" t="s">
        <v>172</v>
      </c>
      <c r="C86" t="s">
        <v>183</v>
      </c>
      <c r="D86" s="6">
        <v>2619</v>
      </c>
      <c r="E86" s="12">
        <f t="shared" si="2"/>
        <v>0.85660377358490569</v>
      </c>
      <c r="F86">
        <f t="shared" si="3"/>
        <v>5</v>
      </c>
    </row>
    <row r="87" spans="1:6" x14ac:dyDescent="0.25">
      <c r="A87" t="s">
        <v>184</v>
      </c>
      <c r="B87" t="s">
        <v>172</v>
      </c>
      <c r="C87" t="s">
        <v>185</v>
      </c>
      <c r="D87" s="6">
        <v>2570</v>
      </c>
      <c r="E87" s="12">
        <f t="shared" si="2"/>
        <v>0.84150943396226419</v>
      </c>
      <c r="F87">
        <f t="shared" si="3"/>
        <v>5</v>
      </c>
    </row>
    <row r="88" spans="1:6" x14ac:dyDescent="0.25">
      <c r="A88" t="s">
        <v>186</v>
      </c>
      <c r="B88" t="s">
        <v>172</v>
      </c>
      <c r="C88" t="s">
        <v>187</v>
      </c>
      <c r="D88" s="6">
        <v>1296</v>
      </c>
      <c r="E88" s="12">
        <f t="shared" si="2"/>
        <v>0.44150943396226416</v>
      </c>
      <c r="F88">
        <f t="shared" si="3"/>
        <v>3</v>
      </c>
    </row>
    <row r="89" spans="1:6" x14ac:dyDescent="0.25">
      <c r="A89" t="s">
        <v>188</v>
      </c>
      <c r="B89" t="s">
        <v>172</v>
      </c>
      <c r="C89" t="s">
        <v>189</v>
      </c>
      <c r="D89" s="6">
        <v>4352</v>
      </c>
      <c r="E89" s="12">
        <f t="shared" si="2"/>
        <v>0.94716981132075473</v>
      </c>
      <c r="F89">
        <f t="shared" si="3"/>
        <v>5</v>
      </c>
    </row>
    <row r="90" spans="1:6" x14ac:dyDescent="0.25">
      <c r="A90" t="s">
        <v>190</v>
      </c>
      <c r="B90" t="s">
        <v>172</v>
      </c>
      <c r="C90" t="s">
        <v>191</v>
      </c>
      <c r="D90" s="6">
        <v>1497</v>
      </c>
      <c r="E90" s="12">
        <f t="shared" si="2"/>
        <v>0.53584905660377358</v>
      </c>
      <c r="F90">
        <f t="shared" si="3"/>
        <v>3</v>
      </c>
    </row>
    <row r="91" spans="1:6" x14ac:dyDescent="0.25">
      <c r="A91" t="s">
        <v>192</v>
      </c>
      <c r="B91" t="s">
        <v>172</v>
      </c>
      <c r="C91" t="s">
        <v>193</v>
      </c>
      <c r="D91" s="6">
        <v>789</v>
      </c>
      <c r="E91" s="12">
        <f t="shared" si="2"/>
        <v>0.12452830188679245</v>
      </c>
      <c r="F91">
        <f t="shared" si="3"/>
        <v>1</v>
      </c>
    </row>
    <row r="92" spans="1:6" x14ac:dyDescent="0.25">
      <c r="A92" t="s">
        <v>194</v>
      </c>
      <c r="B92" t="s">
        <v>195</v>
      </c>
      <c r="C92" t="s">
        <v>196</v>
      </c>
      <c r="D92" s="6">
        <v>1211</v>
      </c>
      <c r="E92" s="12">
        <f t="shared" si="2"/>
        <v>0.39245283018867927</v>
      </c>
      <c r="F92">
        <f t="shared" si="3"/>
        <v>2</v>
      </c>
    </row>
    <row r="93" spans="1:6" x14ac:dyDescent="0.25">
      <c r="A93" t="s">
        <v>197</v>
      </c>
      <c r="B93" t="s">
        <v>195</v>
      </c>
      <c r="C93" t="s">
        <v>198</v>
      </c>
      <c r="D93" s="6">
        <v>1800</v>
      </c>
      <c r="E93" s="12">
        <f t="shared" si="2"/>
        <v>0.65283018867924525</v>
      </c>
      <c r="F93">
        <f t="shared" si="3"/>
        <v>4</v>
      </c>
    </row>
    <row r="94" spans="1:6" x14ac:dyDescent="0.25">
      <c r="A94" t="s">
        <v>199</v>
      </c>
      <c r="B94" t="s">
        <v>195</v>
      </c>
      <c r="C94" t="s">
        <v>200</v>
      </c>
      <c r="D94" s="6">
        <v>1275</v>
      </c>
      <c r="E94" s="12">
        <f t="shared" si="2"/>
        <v>0.41509433962264153</v>
      </c>
      <c r="F94">
        <f t="shared" si="3"/>
        <v>3</v>
      </c>
    </row>
    <row r="95" spans="1:6" x14ac:dyDescent="0.25">
      <c r="A95" t="s">
        <v>201</v>
      </c>
      <c r="B95" t="s">
        <v>195</v>
      </c>
      <c r="C95" t="s">
        <v>202</v>
      </c>
      <c r="D95" s="6">
        <v>1827</v>
      </c>
      <c r="E95" s="12">
        <f t="shared" si="2"/>
        <v>0.660377358490566</v>
      </c>
      <c r="F95">
        <f t="shared" si="3"/>
        <v>4</v>
      </c>
    </row>
    <row r="96" spans="1:6" x14ac:dyDescent="0.25">
      <c r="A96" t="s">
        <v>203</v>
      </c>
      <c r="B96" t="s">
        <v>195</v>
      </c>
      <c r="C96" t="s">
        <v>204</v>
      </c>
      <c r="D96" s="6">
        <v>1290</v>
      </c>
      <c r="E96" s="12">
        <f t="shared" si="2"/>
        <v>0.4358490566037736</v>
      </c>
      <c r="F96">
        <f t="shared" si="3"/>
        <v>3</v>
      </c>
    </row>
    <row r="97" spans="1:6" x14ac:dyDescent="0.25">
      <c r="A97" t="s">
        <v>205</v>
      </c>
      <c r="B97" t="s">
        <v>195</v>
      </c>
      <c r="C97" t="s">
        <v>206</v>
      </c>
      <c r="D97" s="6">
        <v>1313</v>
      </c>
      <c r="E97" s="12">
        <f t="shared" si="2"/>
        <v>0.45283018867924529</v>
      </c>
      <c r="F97">
        <f t="shared" si="3"/>
        <v>3</v>
      </c>
    </row>
    <row r="98" spans="1:6" x14ac:dyDescent="0.25">
      <c r="A98" t="s">
        <v>207</v>
      </c>
      <c r="B98" t="s">
        <v>195</v>
      </c>
      <c r="C98" t="s">
        <v>208</v>
      </c>
      <c r="D98" s="6">
        <v>4654</v>
      </c>
      <c r="E98" s="12">
        <f t="shared" si="2"/>
        <v>0.95849056603773586</v>
      </c>
      <c r="F98">
        <f t="shared" si="3"/>
        <v>5</v>
      </c>
    </row>
    <row r="99" spans="1:6" x14ac:dyDescent="0.25">
      <c r="A99" t="s">
        <v>209</v>
      </c>
      <c r="B99" t="s">
        <v>195</v>
      </c>
      <c r="C99" t="s">
        <v>210</v>
      </c>
      <c r="D99" s="6">
        <v>2843</v>
      </c>
      <c r="E99" s="12">
        <f t="shared" si="2"/>
        <v>0.8716981132075472</v>
      </c>
      <c r="F99">
        <f t="shared" si="3"/>
        <v>5</v>
      </c>
    </row>
    <row r="100" spans="1:6" x14ac:dyDescent="0.25">
      <c r="A100" t="s">
        <v>211</v>
      </c>
      <c r="B100" t="s">
        <v>195</v>
      </c>
      <c r="C100" t="s">
        <v>212</v>
      </c>
      <c r="D100" s="6">
        <v>455</v>
      </c>
      <c r="E100" s="12">
        <f t="shared" si="2"/>
        <v>1.8867924528301886E-2</v>
      </c>
      <c r="F100">
        <f t="shared" si="3"/>
        <v>1</v>
      </c>
    </row>
    <row r="101" spans="1:6" x14ac:dyDescent="0.25">
      <c r="A101" t="s">
        <v>213</v>
      </c>
      <c r="B101" t="s">
        <v>195</v>
      </c>
      <c r="C101" t="s">
        <v>214</v>
      </c>
      <c r="D101" s="6">
        <v>1014</v>
      </c>
      <c r="E101" s="12">
        <f t="shared" si="2"/>
        <v>0.27547169811320754</v>
      </c>
      <c r="F101">
        <f t="shared" si="3"/>
        <v>2</v>
      </c>
    </row>
    <row r="102" spans="1:6" x14ac:dyDescent="0.25">
      <c r="A102" t="s">
        <v>215</v>
      </c>
      <c r="B102" t="s">
        <v>195</v>
      </c>
      <c r="C102" t="s">
        <v>216</v>
      </c>
      <c r="D102" s="6">
        <v>1989</v>
      </c>
      <c r="E102" s="12">
        <f t="shared" si="2"/>
        <v>0.71320754716981127</v>
      </c>
      <c r="F102">
        <f t="shared" si="3"/>
        <v>4</v>
      </c>
    </row>
    <row r="103" spans="1:6" x14ac:dyDescent="0.25">
      <c r="A103" t="s">
        <v>217</v>
      </c>
      <c r="B103" t="s">
        <v>195</v>
      </c>
      <c r="C103" t="s">
        <v>218</v>
      </c>
      <c r="D103" s="6">
        <v>829</v>
      </c>
      <c r="E103" s="12">
        <f t="shared" si="2"/>
        <v>0.14339622641509434</v>
      </c>
      <c r="F103">
        <f t="shared" si="3"/>
        <v>1</v>
      </c>
    </row>
    <row r="104" spans="1:6" x14ac:dyDescent="0.25">
      <c r="A104" t="s">
        <v>219</v>
      </c>
      <c r="B104" t="s">
        <v>220</v>
      </c>
      <c r="C104" t="s">
        <v>221</v>
      </c>
      <c r="D104" s="6">
        <v>3145</v>
      </c>
      <c r="E104" s="12">
        <f t="shared" si="2"/>
        <v>0.90188679245283021</v>
      </c>
      <c r="F104">
        <f t="shared" si="3"/>
        <v>5</v>
      </c>
    </row>
    <row r="105" spans="1:6" x14ac:dyDescent="0.25">
      <c r="A105" t="s">
        <v>222</v>
      </c>
      <c r="B105" t="s">
        <v>220</v>
      </c>
      <c r="C105" t="s">
        <v>223</v>
      </c>
      <c r="D105" s="6">
        <v>1281</v>
      </c>
      <c r="E105" s="12">
        <f t="shared" si="2"/>
        <v>0.42641509433962266</v>
      </c>
      <c r="F105">
        <f t="shared" si="3"/>
        <v>3</v>
      </c>
    </row>
    <row r="106" spans="1:6" x14ac:dyDescent="0.25">
      <c r="A106" t="s">
        <v>224</v>
      </c>
      <c r="B106" t="s">
        <v>220</v>
      </c>
      <c r="C106" t="s">
        <v>225</v>
      </c>
      <c r="D106" s="6">
        <v>1276</v>
      </c>
      <c r="E106" s="12">
        <f t="shared" si="2"/>
        <v>0.4188679245283019</v>
      </c>
      <c r="F106">
        <f t="shared" si="3"/>
        <v>3</v>
      </c>
    </row>
    <row r="107" spans="1:6" x14ac:dyDescent="0.25">
      <c r="A107" t="s">
        <v>226</v>
      </c>
      <c r="B107" t="s">
        <v>220</v>
      </c>
      <c r="C107" t="s">
        <v>227</v>
      </c>
      <c r="D107" s="6">
        <v>1494</v>
      </c>
      <c r="E107" s="12">
        <f t="shared" si="2"/>
        <v>0.5320754716981132</v>
      </c>
      <c r="F107">
        <f t="shared" si="3"/>
        <v>3</v>
      </c>
    </row>
    <row r="108" spans="1:6" x14ac:dyDescent="0.25">
      <c r="A108" t="s">
        <v>246</v>
      </c>
      <c r="B108" t="s">
        <v>220</v>
      </c>
      <c r="C108" t="s">
        <v>247</v>
      </c>
      <c r="D108" s="6">
        <v>4054</v>
      </c>
      <c r="E108" s="12">
        <f t="shared" si="2"/>
        <v>0.93207547169811322</v>
      </c>
      <c r="F108">
        <f t="shared" si="3"/>
        <v>5</v>
      </c>
    </row>
    <row r="109" spans="1:6" x14ac:dyDescent="0.25">
      <c r="A109" t="s">
        <v>252</v>
      </c>
      <c r="B109" t="s">
        <v>220</v>
      </c>
      <c r="C109" t="s">
        <v>253</v>
      </c>
      <c r="D109" s="6">
        <v>1253</v>
      </c>
      <c r="E109" s="12">
        <f t="shared" si="2"/>
        <v>0.4037735849056604</v>
      </c>
      <c r="F109">
        <f t="shared" si="3"/>
        <v>3</v>
      </c>
    </row>
    <row r="110" spans="1:6" x14ac:dyDescent="0.25">
      <c r="A110" t="s">
        <v>228</v>
      </c>
      <c r="B110" t="s">
        <v>220</v>
      </c>
      <c r="C110" t="s">
        <v>229</v>
      </c>
      <c r="D110" s="6">
        <v>2065</v>
      </c>
      <c r="E110" s="12">
        <f t="shared" si="2"/>
        <v>0.73207547169811316</v>
      </c>
      <c r="F110">
        <f t="shared" si="3"/>
        <v>4</v>
      </c>
    </row>
    <row r="111" spans="1:6" x14ac:dyDescent="0.25">
      <c r="A111" t="s">
        <v>230</v>
      </c>
      <c r="B111" t="s">
        <v>220</v>
      </c>
      <c r="C111" t="s">
        <v>231</v>
      </c>
      <c r="D111" s="6">
        <v>1902</v>
      </c>
      <c r="E111" s="12">
        <f t="shared" si="2"/>
        <v>0.69056603773584901</v>
      </c>
      <c r="F111">
        <f t="shared" si="3"/>
        <v>4</v>
      </c>
    </row>
    <row r="112" spans="1:6" x14ac:dyDescent="0.25">
      <c r="A112" t="s">
        <v>248</v>
      </c>
      <c r="B112" t="s">
        <v>220</v>
      </c>
      <c r="C112" t="s">
        <v>249</v>
      </c>
      <c r="D112" s="6">
        <v>1828</v>
      </c>
      <c r="E112" s="12">
        <f t="shared" si="2"/>
        <v>0.66415094339622638</v>
      </c>
      <c r="F112">
        <f t="shared" si="3"/>
        <v>4</v>
      </c>
    </row>
    <row r="113" spans="1:6" x14ac:dyDescent="0.25">
      <c r="A113" t="s">
        <v>232</v>
      </c>
      <c r="B113" t="s">
        <v>220</v>
      </c>
      <c r="C113" t="s">
        <v>233</v>
      </c>
      <c r="D113" s="6">
        <v>1702</v>
      </c>
      <c r="E113" s="12">
        <f t="shared" si="2"/>
        <v>0.61886792452830186</v>
      </c>
      <c r="F113">
        <f t="shared" si="3"/>
        <v>4</v>
      </c>
    </row>
    <row r="114" spans="1:6" x14ac:dyDescent="0.25">
      <c r="A114" t="s">
        <v>234</v>
      </c>
      <c r="B114" t="s">
        <v>220</v>
      </c>
      <c r="C114" t="s">
        <v>235</v>
      </c>
      <c r="D114" s="6">
        <v>1974</v>
      </c>
      <c r="E114" s="12">
        <f t="shared" si="2"/>
        <v>0.70566037735849052</v>
      </c>
      <c r="F114">
        <f t="shared" si="3"/>
        <v>4</v>
      </c>
    </row>
    <row r="115" spans="1:6" x14ac:dyDescent="0.25">
      <c r="A115" t="s">
        <v>236</v>
      </c>
      <c r="B115" t="s">
        <v>220</v>
      </c>
      <c r="C115" t="s">
        <v>237</v>
      </c>
      <c r="D115" s="6">
        <v>2610</v>
      </c>
      <c r="E115" s="12">
        <f t="shared" si="2"/>
        <v>0.85283018867924532</v>
      </c>
      <c r="F115">
        <f t="shared" si="3"/>
        <v>5</v>
      </c>
    </row>
    <row r="116" spans="1:6" x14ac:dyDescent="0.25">
      <c r="A116" t="s">
        <v>238</v>
      </c>
      <c r="B116" t="s">
        <v>220</v>
      </c>
      <c r="C116" t="s">
        <v>239</v>
      </c>
      <c r="D116" s="6">
        <v>981</v>
      </c>
      <c r="E116" s="12">
        <f t="shared" si="2"/>
        <v>0.24716981132075472</v>
      </c>
      <c r="F116">
        <f t="shared" si="3"/>
        <v>2</v>
      </c>
    </row>
    <row r="117" spans="1:6" x14ac:dyDescent="0.25">
      <c r="A117" t="s">
        <v>240</v>
      </c>
      <c r="B117" t="s">
        <v>220</v>
      </c>
      <c r="C117" t="s">
        <v>241</v>
      </c>
      <c r="D117" s="6">
        <v>981</v>
      </c>
      <c r="E117" s="12">
        <f t="shared" si="2"/>
        <v>0.24716981132075472</v>
      </c>
      <c r="F117">
        <f t="shared" si="3"/>
        <v>2</v>
      </c>
    </row>
    <row r="118" spans="1:6" x14ac:dyDescent="0.25">
      <c r="A118" t="s">
        <v>254</v>
      </c>
      <c r="B118" t="s">
        <v>220</v>
      </c>
      <c r="C118" t="s">
        <v>255</v>
      </c>
      <c r="D118" s="6">
        <v>2355</v>
      </c>
      <c r="E118" s="12">
        <f t="shared" si="2"/>
        <v>0.79245283018867929</v>
      </c>
      <c r="F118">
        <f t="shared" si="3"/>
        <v>4</v>
      </c>
    </row>
    <row r="119" spans="1:6" x14ac:dyDescent="0.25">
      <c r="A119" t="s">
        <v>250</v>
      </c>
      <c r="B119" t="s">
        <v>220</v>
      </c>
      <c r="C119" t="s">
        <v>251</v>
      </c>
      <c r="D119" s="6">
        <v>2158</v>
      </c>
      <c r="E119" s="12">
        <f t="shared" si="2"/>
        <v>0.7584905660377359</v>
      </c>
      <c r="F119">
        <f t="shared" si="3"/>
        <v>4</v>
      </c>
    </row>
    <row r="120" spans="1:6" x14ac:dyDescent="0.25">
      <c r="A120" t="s">
        <v>242</v>
      </c>
      <c r="B120" t="s">
        <v>220</v>
      </c>
      <c r="C120" t="s">
        <v>243</v>
      </c>
      <c r="D120" s="6">
        <v>2163</v>
      </c>
      <c r="E120" s="12">
        <f t="shared" si="2"/>
        <v>0.76226415094339628</v>
      </c>
      <c r="F120">
        <f t="shared" si="3"/>
        <v>4</v>
      </c>
    </row>
    <row r="121" spans="1:6" x14ac:dyDescent="0.25">
      <c r="A121" t="s">
        <v>244</v>
      </c>
      <c r="B121" t="s">
        <v>220</v>
      </c>
      <c r="C121" t="s">
        <v>245</v>
      </c>
      <c r="D121" s="6">
        <v>5202</v>
      </c>
      <c r="E121" s="12">
        <f t="shared" si="2"/>
        <v>0.97358490566037736</v>
      </c>
      <c r="F121">
        <f t="shared" si="3"/>
        <v>5</v>
      </c>
    </row>
    <row r="122" spans="1:6" x14ac:dyDescent="0.25">
      <c r="A122" t="s">
        <v>256</v>
      </c>
      <c r="B122" t="s">
        <v>257</v>
      </c>
      <c r="C122" t="s">
        <v>258</v>
      </c>
      <c r="D122" s="6">
        <v>1132</v>
      </c>
      <c r="E122" s="12">
        <f t="shared" si="2"/>
        <v>0.33207547169811319</v>
      </c>
      <c r="F122">
        <f t="shared" si="3"/>
        <v>2</v>
      </c>
    </row>
    <row r="123" spans="1:6" x14ac:dyDescent="0.25">
      <c r="A123" t="s">
        <v>259</v>
      </c>
      <c r="B123" t="s">
        <v>257</v>
      </c>
      <c r="C123" t="s">
        <v>260</v>
      </c>
      <c r="D123" s="6">
        <v>1407</v>
      </c>
      <c r="E123" s="12">
        <f t="shared" si="2"/>
        <v>0.48301886792452831</v>
      </c>
      <c r="F123">
        <f t="shared" si="3"/>
        <v>3</v>
      </c>
    </row>
    <row r="124" spans="1:6" x14ac:dyDescent="0.25">
      <c r="A124" t="s">
        <v>261</v>
      </c>
      <c r="B124" t="s">
        <v>257</v>
      </c>
      <c r="C124" t="s">
        <v>262</v>
      </c>
      <c r="D124" s="6">
        <v>647</v>
      </c>
      <c r="E124" s="12">
        <f t="shared" si="2"/>
        <v>7.5471698113207544E-2</v>
      </c>
      <c r="F124">
        <f t="shared" si="3"/>
        <v>1</v>
      </c>
    </row>
    <row r="125" spans="1:6" x14ac:dyDescent="0.25">
      <c r="A125" t="s">
        <v>263</v>
      </c>
      <c r="B125" t="s">
        <v>257</v>
      </c>
      <c r="C125" t="s">
        <v>264</v>
      </c>
      <c r="D125" s="6">
        <v>1110</v>
      </c>
      <c r="E125" s="12">
        <f t="shared" si="2"/>
        <v>0.31698113207547168</v>
      </c>
      <c r="F125">
        <f t="shared" si="3"/>
        <v>2</v>
      </c>
    </row>
    <row r="126" spans="1:6" x14ac:dyDescent="0.25">
      <c r="A126" t="s">
        <v>265</v>
      </c>
      <c r="B126" t="s">
        <v>257</v>
      </c>
      <c r="C126" t="s">
        <v>266</v>
      </c>
      <c r="D126" s="6">
        <v>818</v>
      </c>
      <c r="E126" s="12">
        <f t="shared" si="2"/>
        <v>0.13962264150943396</v>
      </c>
      <c r="F126">
        <f t="shared" si="3"/>
        <v>1</v>
      </c>
    </row>
    <row r="127" spans="1:6" x14ac:dyDescent="0.25">
      <c r="A127" t="s">
        <v>267</v>
      </c>
      <c r="B127" t="s">
        <v>257</v>
      </c>
      <c r="C127" t="s">
        <v>268</v>
      </c>
      <c r="D127" s="6">
        <v>1314</v>
      </c>
      <c r="E127" s="12">
        <f t="shared" si="2"/>
        <v>0.45660377358490567</v>
      </c>
      <c r="F127">
        <f t="shared" si="3"/>
        <v>3</v>
      </c>
    </row>
    <row r="128" spans="1:6" x14ac:dyDescent="0.25">
      <c r="A128" t="s">
        <v>269</v>
      </c>
      <c r="B128" t="s">
        <v>270</v>
      </c>
      <c r="C128" t="s">
        <v>271</v>
      </c>
      <c r="D128" s="6">
        <v>5427</v>
      </c>
      <c r="E128" s="12">
        <f t="shared" si="2"/>
        <v>0.97735849056603774</v>
      </c>
      <c r="F128">
        <f t="shared" si="3"/>
        <v>5</v>
      </c>
    </row>
    <row r="129" spans="1:6" x14ac:dyDescent="0.25">
      <c r="A129" t="s">
        <v>272</v>
      </c>
      <c r="B129" t="s">
        <v>270</v>
      </c>
      <c r="C129" t="s">
        <v>273</v>
      </c>
      <c r="D129" s="6">
        <v>881</v>
      </c>
      <c r="E129" s="12">
        <f t="shared" si="2"/>
        <v>0.17735849056603772</v>
      </c>
      <c r="F129">
        <f t="shared" si="3"/>
        <v>1</v>
      </c>
    </row>
    <row r="130" spans="1:6" x14ac:dyDescent="0.25">
      <c r="A130" t="s">
        <v>274</v>
      </c>
      <c r="B130" t="s">
        <v>270</v>
      </c>
      <c r="C130" t="s">
        <v>275</v>
      </c>
      <c r="D130" s="6">
        <v>564</v>
      </c>
      <c r="E130" s="12">
        <f t="shared" si="2"/>
        <v>5.6603773584905662E-2</v>
      </c>
      <c r="F130">
        <f t="shared" si="3"/>
        <v>1</v>
      </c>
    </row>
    <row r="131" spans="1:6" x14ac:dyDescent="0.25">
      <c r="A131" t="s">
        <v>276</v>
      </c>
      <c r="B131" t="s">
        <v>270</v>
      </c>
      <c r="C131" t="s">
        <v>277</v>
      </c>
      <c r="D131" s="6">
        <v>1290</v>
      </c>
      <c r="E131" s="12">
        <f t="shared" ref="E131:E194" si="4">_xlfn.RANK.AVG(D131,D$2:D$266,1)/COUNTIF(D$2:D$266,"&gt;0")</f>
        <v>0.4358490566037736</v>
      </c>
      <c r="F131">
        <f t="shared" ref="F131:F194" si="5">FLOOR((E131+0.1999999999)/0.2,1)</f>
        <v>3</v>
      </c>
    </row>
    <row r="132" spans="1:6" x14ac:dyDescent="0.25">
      <c r="A132" t="s">
        <v>282</v>
      </c>
      <c r="B132" t="s">
        <v>270</v>
      </c>
      <c r="C132" t="s">
        <v>283</v>
      </c>
      <c r="D132" s="6">
        <v>1782</v>
      </c>
      <c r="E132" s="12">
        <f t="shared" si="4"/>
        <v>0.63962264150943393</v>
      </c>
      <c r="F132">
        <f t="shared" si="5"/>
        <v>4</v>
      </c>
    </row>
    <row r="133" spans="1:6" x14ac:dyDescent="0.25">
      <c r="A133" t="s">
        <v>290</v>
      </c>
      <c r="B133" t="s">
        <v>270</v>
      </c>
      <c r="C133" t="s">
        <v>291</v>
      </c>
      <c r="D133" s="6">
        <v>1273</v>
      </c>
      <c r="E133" s="12">
        <f t="shared" si="4"/>
        <v>0.41132075471698115</v>
      </c>
      <c r="F133">
        <f t="shared" si="5"/>
        <v>3</v>
      </c>
    </row>
    <row r="134" spans="1:6" x14ac:dyDescent="0.25">
      <c r="A134" t="s">
        <v>278</v>
      </c>
      <c r="B134" t="s">
        <v>270</v>
      </c>
      <c r="C134" t="s">
        <v>279</v>
      </c>
      <c r="D134" s="6">
        <v>487</v>
      </c>
      <c r="E134" s="12">
        <f t="shared" si="4"/>
        <v>2.8301886792452831E-2</v>
      </c>
      <c r="F134">
        <f t="shared" si="5"/>
        <v>1</v>
      </c>
    </row>
    <row r="135" spans="1:6" x14ac:dyDescent="0.25">
      <c r="A135" t="s">
        <v>280</v>
      </c>
      <c r="B135" t="s">
        <v>270</v>
      </c>
      <c r="C135" t="s">
        <v>281</v>
      </c>
      <c r="D135" s="6">
        <v>2391</v>
      </c>
      <c r="E135" s="12">
        <f t="shared" si="4"/>
        <v>0.8</v>
      </c>
      <c r="F135">
        <f t="shared" si="5"/>
        <v>4</v>
      </c>
    </row>
    <row r="136" spans="1:6" x14ac:dyDescent="0.25">
      <c r="A136" t="s">
        <v>284</v>
      </c>
      <c r="B136" t="s">
        <v>270</v>
      </c>
      <c r="C136" t="s">
        <v>285</v>
      </c>
      <c r="D136" s="6">
        <v>3061</v>
      </c>
      <c r="E136" s="12">
        <f t="shared" si="4"/>
        <v>0.89056603773584908</v>
      </c>
      <c r="F136">
        <f t="shared" si="5"/>
        <v>5</v>
      </c>
    </row>
    <row r="137" spans="1:6" x14ac:dyDescent="0.25">
      <c r="A137" t="s">
        <v>286</v>
      </c>
      <c r="B137" t="s">
        <v>270</v>
      </c>
      <c r="C137" t="s">
        <v>287</v>
      </c>
      <c r="D137" s="6">
        <v>1477</v>
      </c>
      <c r="E137" s="12">
        <f t="shared" si="4"/>
        <v>0.52830188679245282</v>
      </c>
      <c r="F137">
        <f t="shared" si="5"/>
        <v>3</v>
      </c>
    </row>
    <row r="138" spans="1:6" x14ac:dyDescent="0.25">
      <c r="A138" t="s">
        <v>288</v>
      </c>
      <c r="B138" t="s">
        <v>270</v>
      </c>
      <c r="C138" t="s">
        <v>289</v>
      </c>
      <c r="D138" s="6">
        <v>1650</v>
      </c>
      <c r="E138" s="12">
        <f t="shared" si="4"/>
        <v>0.5962264150943396</v>
      </c>
      <c r="F138">
        <f t="shared" si="5"/>
        <v>3</v>
      </c>
    </row>
    <row r="139" spans="1:6" x14ac:dyDescent="0.25">
      <c r="A139" t="s">
        <v>292</v>
      </c>
      <c r="B139" t="s">
        <v>293</v>
      </c>
      <c r="C139" t="s">
        <v>294</v>
      </c>
      <c r="D139" s="6">
        <v>873</v>
      </c>
      <c r="E139" s="12">
        <f t="shared" si="4"/>
        <v>0.16226415094339622</v>
      </c>
      <c r="F139">
        <f t="shared" si="5"/>
        <v>1</v>
      </c>
    </row>
    <row r="140" spans="1:6" x14ac:dyDescent="0.25">
      <c r="A140" t="s">
        <v>295</v>
      </c>
      <c r="B140" t="s">
        <v>293</v>
      </c>
      <c r="C140" t="s">
        <v>296</v>
      </c>
      <c r="D140" s="6">
        <v>2601</v>
      </c>
      <c r="E140" s="12">
        <f t="shared" si="4"/>
        <v>0.84905660377358494</v>
      </c>
      <c r="F140">
        <f t="shared" si="5"/>
        <v>5</v>
      </c>
    </row>
    <row r="141" spans="1:6" x14ac:dyDescent="0.25">
      <c r="A141" t="s">
        <v>297</v>
      </c>
      <c r="B141" t="s">
        <v>293</v>
      </c>
      <c r="C141" t="s">
        <v>298</v>
      </c>
      <c r="D141" s="6">
        <v>2768</v>
      </c>
      <c r="E141" s="12">
        <f t="shared" si="4"/>
        <v>0.86415094339622645</v>
      </c>
      <c r="F141">
        <f t="shared" si="5"/>
        <v>5</v>
      </c>
    </row>
    <row r="142" spans="1:6" x14ac:dyDescent="0.25">
      <c r="A142" t="s">
        <v>299</v>
      </c>
      <c r="B142" t="s">
        <v>293</v>
      </c>
      <c r="C142" t="s">
        <v>300</v>
      </c>
      <c r="D142" s="6">
        <v>2408</v>
      </c>
      <c r="E142" s="12">
        <f t="shared" si="4"/>
        <v>0.8075471698113208</v>
      </c>
      <c r="F142">
        <f t="shared" si="5"/>
        <v>5</v>
      </c>
    </row>
    <row r="143" spans="1:6" x14ac:dyDescent="0.25">
      <c r="A143" t="s">
        <v>301</v>
      </c>
      <c r="B143" t="s">
        <v>293</v>
      </c>
      <c r="C143" t="s">
        <v>302</v>
      </c>
      <c r="D143" s="6">
        <v>1598</v>
      </c>
      <c r="E143" s="12">
        <f t="shared" si="4"/>
        <v>0.57735849056603772</v>
      </c>
      <c r="F143">
        <f t="shared" si="5"/>
        <v>3</v>
      </c>
    </row>
    <row r="144" spans="1:6" x14ac:dyDescent="0.25">
      <c r="A144" t="s">
        <v>303</v>
      </c>
      <c r="B144" t="s">
        <v>293</v>
      </c>
      <c r="C144" t="s">
        <v>304</v>
      </c>
      <c r="D144" s="6">
        <v>994</v>
      </c>
      <c r="E144" s="12">
        <f t="shared" si="4"/>
        <v>0.25849056603773585</v>
      </c>
      <c r="F144">
        <f t="shared" si="5"/>
        <v>2</v>
      </c>
    </row>
    <row r="145" spans="1:6" x14ac:dyDescent="0.25">
      <c r="A145" t="s">
        <v>305</v>
      </c>
      <c r="B145" t="s">
        <v>293</v>
      </c>
      <c r="C145" t="s">
        <v>306</v>
      </c>
      <c r="D145" s="6">
        <v>765</v>
      </c>
      <c r="E145" s="12">
        <f t="shared" si="4"/>
        <v>0.10754716981132076</v>
      </c>
      <c r="F145">
        <f t="shared" si="5"/>
        <v>1</v>
      </c>
    </row>
    <row r="146" spans="1:6" x14ac:dyDescent="0.25">
      <c r="A146" t="s">
        <v>307</v>
      </c>
      <c r="B146" t="s">
        <v>308</v>
      </c>
      <c r="C146" t="s">
        <v>309</v>
      </c>
      <c r="D146" s="6">
        <v>687</v>
      </c>
      <c r="E146" s="12">
        <f t="shared" si="4"/>
        <v>8.6792452830188674E-2</v>
      </c>
      <c r="F146">
        <f t="shared" si="5"/>
        <v>1</v>
      </c>
    </row>
    <row r="147" spans="1:6" x14ac:dyDescent="0.25">
      <c r="A147" t="s">
        <v>310</v>
      </c>
      <c r="B147" t="s">
        <v>308</v>
      </c>
      <c r="C147" t="s">
        <v>311</v>
      </c>
      <c r="D147" s="6">
        <v>4453</v>
      </c>
      <c r="E147" s="12">
        <f t="shared" si="4"/>
        <v>0.95094339622641511</v>
      </c>
      <c r="F147">
        <f t="shared" si="5"/>
        <v>5</v>
      </c>
    </row>
    <row r="148" spans="1:6" x14ac:dyDescent="0.25">
      <c r="A148" t="s">
        <v>312</v>
      </c>
      <c r="B148" t="s">
        <v>308</v>
      </c>
      <c r="C148" t="s">
        <v>313</v>
      </c>
      <c r="D148" s="6">
        <v>803</v>
      </c>
      <c r="E148" s="12">
        <f t="shared" si="4"/>
        <v>0.13207547169811321</v>
      </c>
      <c r="F148">
        <f t="shared" si="5"/>
        <v>1</v>
      </c>
    </row>
    <row r="149" spans="1:6" x14ac:dyDescent="0.25">
      <c r="A149" t="s">
        <v>314</v>
      </c>
      <c r="B149" t="s">
        <v>308</v>
      </c>
      <c r="C149" t="s">
        <v>315</v>
      </c>
      <c r="D149" s="6">
        <v>1179</v>
      </c>
      <c r="E149" s="12">
        <f t="shared" si="4"/>
        <v>0.3622641509433962</v>
      </c>
      <c r="F149">
        <f t="shared" si="5"/>
        <v>2</v>
      </c>
    </row>
    <row r="150" spans="1:6" x14ac:dyDescent="0.25">
      <c r="A150" t="s">
        <v>316</v>
      </c>
      <c r="B150" t="s">
        <v>308</v>
      </c>
      <c r="C150" t="s">
        <v>317</v>
      </c>
      <c r="D150" s="6">
        <v>545</v>
      </c>
      <c r="E150" s="12">
        <f t="shared" si="4"/>
        <v>4.5283018867924525E-2</v>
      </c>
      <c r="F150">
        <f t="shared" si="5"/>
        <v>1</v>
      </c>
    </row>
    <row r="151" spans="1:6" x14ac:dyDescent="0.25">
      <c r="A151" t="s">
        <v>318</v>
      </c>
      <c r="B151" t="s">
        <v>308</v>
      </c>
      <c r="C151" t="s">
        <v>319</v>
      </c>
      <c r="D151" s="6">
        <v>2076</v>
      </c>
      <c r="E151" s="12">
        <f t="shared" si="4"/>
        <v>0.73584905660377353</v>
      </c>
      <c r="F151">
        <f t="shared" si="5"/>
        <v>4</v>
      </c>
    </row>
    <row r="152" spans="1:6" x14ac:dyDescent="0.25">
      <c r="A152" t="s">
        <v>320</v>
      </c>
      <c r="B152" t="s">
        <v>308</v>
      </c>
      <c r="C152" t="s">
        <v>321</v>
      </c>
      <c r="D152" s="6">
        <v>742</v>
      </c>
      <c r="E152" s="12">
        <f t="shared" si="4"/>
        <v>9.8113207547169817E-2</v>
      </c>
      <c r="F152">
        <f t="shared" si="5"/>
        <v>1</v>
      </c>
    </row>
    <row r="153" spans="1:6" x14ac:dyDescent="0.25">
      <c r="A153" t="s">
        <v>322</v>
      </c>
      <c r="B153" t="s">
        <v>308</v>
      </c>
      <c r="C153" t="s">
        <v>323</v>
      </c>
      <c r="D153" s="6">
        <v>1196</v>
      </c>
      <c r="E153" s="12">
        <f t="shared" si="4"/>
        <v>0.38490566037735852</v>
      </c>
      <c r="F153">
        <f t="shared" si="5"/>
        <v>2</v>
      </c>
    </row>
    <row r="154" spans="1:6" x14ac:dyDescent="0.25">
      <c r="A154" t="s">
        <v>357</v>
      </c>
      <c r="B154" t="s">
        <v>325</v>
      </c>
      <c r="C154" t="s">
        <v>358</v>
      </c>
      <c r="D154" s="6">
        <v>1890</v>
      </c>
      <c r="E154" s="12">
        <f t="shared" si="4"/>
        <v>0.67924528301886788</v>
      </c>
      <c r="F154">
        <f t="shared" si="5"/>
        <v>4</v>
      </c>
    </row>
    <row r="155" spans="1:6" x14ac:dyDescent="0.25">
      <c r="A155" t="s">
        <v>324</v>
      </c>
      <c r="B155" t="s">
        <v>325</v>
      </c>
      <c r="C155" t="s">
        <v>326</v>
      </c>
      <c r="D155" s="6">
        <v>982</v>
      </c>
      <c r="E155" s="12">
        <f t="shared" si="4"/>
        <v>0.25283018867924528</v>
      </c>
      <c r="F155">
        <f t="shared" si="5"/>
        <v>2</v>
      </c>
    </row>
    <row r="156" spans="1:6" x14ac:dyDescent="0.25">
      <c r="A156" t="s">
        <v>327</v>
      </c>
      <c r="B156" t="s">
        <v>325</v>
      </c>
      <c r="C156" t="s">
        <v>328</v>
      </c>
      <c r="D156" s="6">
        <v>2487</v>
      </c>
      <c r="E156" s="12">
        <f t="shared" si="4"/>
        <v>0.82641509433962268</v>
      </c>
      <c r="F156">
        <f t="shared" si="5"/>
        <v>5</v>
      </c>
    </row>
    <row r="157" spans="1:6" x14ac:dyDescent="0.25">
      <c r="A157" t="s">
        <v>329</v>
      </c>
      <c r="B157" t="s">
        <v>325</v>
      </c>
      <c r="C157" t="s">
        <v>330</v>
      </c>
      <c r="D157" s="6">
        <v>979</v>
      </c>
      <c r="E157" s="12">
        <f t="shared" si="4"/>
        <v>0.24150943396226415</v>
      </c>
      <c r="F157">
        <f t="shared" si="5"/>
        <v>2</v>
      </c>
    </row>
    <row r="158" spans="1:6" x14ac:dyDescent="0.25">
      <c r="A158" t="s">
        <v>331</v>
      </c>
      <c r="B158" t="s">
        <v>325</v>
      </c>
      <c r="C158" t="s">
        <v>332</v>
      </c>
      <c r="D158" s="6">
        <v>1131</v>
      </c>
      <c r="E158" s="12">
        <f t="shared" si="4"/>
        <v>0.32830188679245281</v>
      </c>
      <c r="F158">
        <f t="shared" si="5"/>
        <v>2</v>
      </c>
    </row>
    <row r="159" spans="1:6" x14ac:dyDescent="0.25">
      <c r="A159" t="s">
        <v>367</v>
      </c>
      <c r="B159" t="s">
        <v>325</v>
      </c>
      <c r="C159" t="s">
        <v>368</v>
      </c>
      <c r="D159" s="6">
        <v>1249</v>
      </c>
      <c r="E159" s="12">
        <f t="shared" si="4"/>
        <v>0.4</v>
      </c>
      <c r="F159">
        <f t="shared" si="5"/>
        <v>2</v>
      </c>
    </row>
    <row r="160" spans="1:6" x14ac:dyDescent="0.25">
      <c r="A160" t="s">
        <v>333</v>
      </c>
      <c r="B160" t="s">
        <v>325</v>
      </c>
      <c r="C160" t="s">
        <v>334</v>
      </c>
      <c r="D160" s="6">
        <v>890</v>
      </c>
      <c r="E160" s="12">
        <f t="shared" si="4"/>
        <v>0.18490566037735848</v>
      </c>
      <c r="F160">
        <f t="shared" si="5"/>
        <v>1</v>
      </c>
    </row>
    <row r="161" spans="1:6" x14ac:dyDescent="0.25">
      <c r="A161" t="s">
        <v>335</v>
      </c>
      <c r="B161" t="s">
        <v>325</v>
      </c>
      <c r="C161" t="s">
        <v>336</v>
      </c>
      <c r="D161" s="6">
        <v>1170</v>
      </c>
      <c r="E161" s="12">
        <f t="shared" si="4"/>
        <v>0.35849056603773582</v>
      </c>
      <c r="F161">
        <f t="shared" si="5"/>
        <v>2</v>
      </c>
    </row>
    <row r="162" spans="1:6" x14ac:dyDescent="0.25">
      <c r="A162" t="s">
        <v>337</v>
      </c>
      <c r="B162" t="s">
        <v>325</v>
      </c>
      <c r="C162" t="s">
        <v>338</v>
      </c>
      <c r="D162" s="6">
        <v>1572</v>
      </c>
      <c r="E162" s="12">
        <f t="shared" si="4"/>
        <v>0.56981132075471697</v>
      </c>
      <c r="F162">
        <f t="shared" si="5"/>
        <v>3</v>
      </c>
    </row>
    <row r="163" spans="1:6" x14ac:dyDescent="0.25">
      <c r="A163" t="s">
        <v>355</v>
      </c>
      <c r="B163" t="s">
        <v>325</v>
      </c>
      <c r="C163" t="s">
        <v>356</v>
      </c>
      <c r="D163" s="6">
        <v>1894</v>
      </c>
      <c r="E163" s="12">
        <f t="shared" si="4"/>
        <v>0.68301886792452826</v>
      </c>
      <c r="F163">
        <f t="shared" si="5"/>
        <v>4</v>
      </c>
    </row>
    <row r="164" spans="1:6" x14ac:dyDescent="0.25">
      <c r="A164" t="s">
        <v>339</v>
      </c>
      <c r="B164" t="s">
        <v>325</v>
      </c>
      <c r="C164" t="s">
        <v>340</v>
      </c>
      <c r="D164" s="6">
        <v>487</v>
      </c>
      <c r="E164" s="12">
        <f t="shared" si="4"/>
        <v>2.8301886792452831E-2</v>
      </c>
      <c r="F164">
        <f t="shared" si="5"/>
        <v>1</v>
      </c>
    </row>
    <row r="165" spans="1:6" x14ac:dyDescent="0.25">
      <c r="A165" t="s">
        <v>341</v>
      </c>
      <c r="B165" t="s">
        <v>325</v>
      </c>
      <c r="C165" t="s">
        <v>342</v>
      </c>
      <c r="D165" s="6">
        <v>2720</v>
      </c>
      <c r="E165" s="12">
        <f t="shared" si="4"/>
        <v>0.86037735849056607</v>
      </c>
      <c r="F165">
        <f t="shared" si="5"/>
        <v>5</v>
      </c>
    </row>
    <row r="166" spans="1:6" x14ac:dyDescent="0.25">
      <c r="A166" t="s">
        <v>343</v>
      </c>
      <c r="B166" t="s">
        <v>325</v>
      </c>
      <c r="C166" t="s">
        <v>344</v>
      </c>
      <c r="D166" s="6">
        <v>1113</v>
      </c>
      <c r="E166" s="12">
        <f t="shared" si="4"/>
        <v>0.32075471698113206</v>
      </c>
      <c r="F166">
        <f t="shared" si="5"/>
        <v>2</v>
      </c>
    </row>
    <row r="167" spans="1:6" x14ac:dyDescent="0.25">
      <c r="A167" t="s">
        <v>345</v>
      </c>
      <c r="B167" t="s">
        <v>325</v>
      </c>
      <c r="C167" t="s">
        <v>346</v>
      </c>
      <c r="D167" s="6">
        <v>5595</v>
      </c>
      <c r="E167" s="12">
        <f t="shared" si="4"/>
        <v>0.98490566037735849</v>
      </c>
      <c r="F167">
        <f t="shared" si="5"/>
        <v>5</v>
      </c>
    </row>
    <row r="168" spans="1:6" x14ac:dyDescent="0.25">
      <c r="A168" t="s">
        <v>361</v>
      </c>
      <c r="B168" t="s">
        <v>325</v>
      </c>
      <c r="C168" t="s">
        <v>362</v>
      </c>
      <c r="D168" s="6">
        <v>1097</v>
      </c>
      <c r="E168" s="12">
        <f t="shared" si="4"/>
        <v>0.30943396226415093</v>
      </c>
      <c r="F168">
        <f t="shared" si="5"/>
        <v>2</v>
      </c>
    </row>
    <row r="169" spans="1:6" x14ac:dyDescent="0.25">
      <c r="A169" t="s">
        <v>359</v>
      </c>
      <c r="B169" t="s">
        <v>325</v>
      </c>
      <c r="C169" t="s">
        <v>360</v>
      </c>
      <c r="D169" s="6">
        <v>1411</v>
      </c>
      <c r="E169" s="12">
        <f t="shared" si="4"/>
        <v>0.48679245283018868</v>
      </c>
      <c r="F169">
        <f t="shared" si="5"/>
        <v>3</v>
      </c>
    </row>
    <row r="170" spans="1:6" x14ac:dyDescent="0.25">
      <c r="A170" t="s">
        <v>347</v>
      </c>
      <c r="B170" t="s">
        <v>325</v>
      </c>
      <c r="C170" t="s">
        <v>348</v>
      </c>
      <c r="D170" s="6">
        <v>1461</v>
      </c>
      <c r="E170" s="12">
        <f t="shared" si="4"/>
        <v>0.51320754716981132</v>
      </c>
      <c r="F170">
        <f t="shared" si="5"/>
        <v>3</v>
      </c>
    </row>
    <row r="171" spans="1:6" x14ac:dyDescent="0.25">
      <c r="A171" t="s">
        <v>349</v>
      </c>
      <c r="B171" t="s">
        <v>325</v>
      </c>
      <c r="C171" t="s">
        <v>350</v>
      </c>
      <c r="D171" s="6">
        <v>1645</v>
      </c>
      <c r="E171" s="12">
        <f t="shared" si="4"/>
        <v>0.59245283018867922</v>
      </c>
      <c r="F171">
        <f t="shared" si="5"/>
        <v>3</v>
      </c>
    </row>
    <row r="172" spans="1:6" x14ac:dyDescent="0.25">
      <c r="A172" t="s">
        <v>351</v>
      </c>
      <c r="B172" t="s">
        <v>325</v>
      </c>
      <c r="C172" t="s">
        <v>352</v>
      </c>
      <c r="D172" s="6">
        <v>473</v>
      </c>
      <c r="E172" s="12">
        <f t="shared" si="4"/>
        <v>2.2641509433962263E-2</v>
      </c>
      <c r="F172">
        <f t="shared" si="5"/>
        <v>1</v>
      </c>
    </row>
    <row r="173" spans="1:6" x14ac:dyDescent="0.25">
      <c r="A173" t="s">
        <v>353</v>
      </c>
      <c r="B173" t="s">
        <v>325</v>
      </c>
      <c r="C173" t="s">
        <v>354</v>
      </c>
      <c r="D173" s="6">
        <v>770</v>
      </c>
      <c r="E173" s="12">
        <f t="shared" si="4"/>
        <v>0.1169811320754717</v>
      </c>
      <c r="F173">
        <f t="shared" si="5"/>
        <v>1</v>
      </c>
    </row>
    <row r="174" spans="1:6" x14ac:dyDescent="0.25">
      <c r="A174" t="s">
        <v>363</v>
      </c>
      <c r="B174" t="s">
        <v>325</v>
      </c>
      <c r="C174" t="s">
        <v>364</v>
      </c>
      <c r="D174" s="6">
        <v>1973</v>
      </c>
      <c r="E174" s="12">
        <f t="shared" si="4"/>
        <v>0.70188679245283014</v>
      </c>
      <c r="F174">
        <f t="shared" si="5"/>
        <v>4</v>
      </c>
    </row>
    <row r="175" spans="1:6" x14ac:dyDescent="0.25">
      <c r="A175" t="s">
        <v>365</v>
      </c>
      <c r="B175" t="s">
        <v>325</v>
      </c>
      <c r="C175" t="s">
        <v>366</v>
      </c>
      <c r="D175" s="6">
        <v>1780</v>
      </c>
      <c r="E175" s="12">
        <f t="shared" si="4"/>
        <v>0.63396226415094337</v>
      </c>
      <c r="F175">
        <f t="shared" si="5"/>
        <v>4</v>
      </c>
    </row>
    <row r="176" spans="1:6" x14ac:dyDescent="0.25">
      <c r="A176" t="s">
        <v>384</v>
      </c>
      <c r="B176" t="s">
        <v>370</v>
      </c>
      <c r="C176" t="s">
        <v>385</v>
      </c>
      <c r="D176" s="6">
        <v>1286</v>
      </c>
      <c r="E176" s="12">
        <f t="shared" si="4"/>
        <v>0.43018867924528303</v>
      </c>
      <c r="F176">
        <f t="shared" si="5"/>
        <v>3</v>
      </c>
    </row>
    <row r="177" spans="1:6" x14ac:dyDescent="0.25">
      <c r="A177" t="s">
        <v>369</v>
      </c>
      <c r="B177" t="s">
        <v>370</v>
      </c>
      <c r="C177" t="s">
        <v>371</v>
      </c>
      <c r="D177" s="6">
        <v>854</v>
      </c>
      <c r="E177" s="12">
        <f t="shared" si="4"/>
        <v>0.15283018867924528</v>
      </c>
      <c r="F177">
        <f t="shared" si="5"/>
        <v>1</v>
      </c>
    </row>
    <row r="178" spans="1:6" x14ac:dyDescent="0.25">
      <c r="A178" t="s">
        <v>372</v>
      </c>
      <c r="B178" t="s">
        <v>370</v>
      </c>
      <c r="C178" t="s">
        <v>373</v>
      </c>
      <c r="D178" s="6">
        <v>723</v>
      </c>
      <c r="E178" s="12">
        <f t="shared" si="4"/>
        <v>9.056603773584905E-2</v>
      </c>
      <c r="F178">
        <f t="shared" si="5"/>
        <v>1</v>
      </c>
    </row>
    <row r="179" spans="1:6" x14ac:dyDescent="0.25">
      <c r="A179" t="s">
        <v>376</v>
      </c>
      <c r="B179" t="s">
        <v>370</v>
      </c>
      <c r="C179" t="s">
        <v>377</v>
      </c>
      <c r="D179" s="6">
        <v>442</v>
      </c>
      <c r="E179" s="12">
        <f t="shared" si="4"/>
        <v>1.509433962264151E-2</v>
      </c>
      <c r="F179">
        <f t="shared" si="5"/>
        <v>1</v>
      </c>
    </row>
    <row r="180" spans="1:6" x14ac:dyDescent="0.25">
      <c r="A180" t="s">
        <v>378</v>
      </c>
      <c r="B180" t="s">
        <v>370</v>
      </c>
      <c r="C180" t="s">
        <v>379</v>
      </c>
      <c r="D180" s="6">
        <v>2129</v>
      </c>
      <c r="E180" s="12">
        <f t="shared" si="4"/>
        <v>0.75094339622641515</v>
      </c>
      <c r="F180">
        <f t="shared" si="5"/>
        <v>4</v>
      </c>
    </row>
    <row r="181" spans="1:6" x14ac:dyDescent="0.25">
      <c r="A181" t="s">
        <v>380</v>
      </c>
      <c r="B181" t="s">
        <v>370</v>
      </c>
      <c r="C181" t="s">
        <v>381</v>
      </c>
      <c r="D181" s="6">
        <v>1014</v>
      </c>
      <c r="E181" s="12">
        <f t="shared" si="4"/>
        <v>0.27547169811320754</v>
      </c>
      <c r="F181">
        <f t="shared" si="5"/>
        <v>2</v>
      </c>
    </row>
    <row r="182" spans="1:6" x14ac:dyDescent="0.25">
      <c r="A182" t="s">
        <v>382</v>
      </c>
      <c r="B182" t="s">
        <v>370</v>
      </c>
      <c r="C182" t="s">
        <v>383</v>
      </c>
      <c r="D182" s="6">
        <v>3579</v>
      </c>
      <c r="E182" s="12">
        <f t="shared" si="4"/>
        <v>0.92075471698113209</v>
      </c>
      <c r="F182">
        <f t="shared" si="5"/>
        <v>5</v>
      </c>
    </row>
    <row r="183" spans="1:6" x14ac:dyDescent="0.25">
      <c r="A183" t="s">
        <v>386</v>
      </c>
      <c r="B183" t="s">
        <v>370</v>
      </c>
      <c r="C183" t="s">
        <v>387</v>
      </c>
      <c r="D183" s="6">
        <v>1462</v>
      </c>
      <c r="E183" s="12">
        <f t="shared" si="4"/>
        <v>0.51698113207547169</v>
      </c>
      <c r="F183">
        <f t="shared" si="5"/>
        <v>3</v>
      </c>
    </row>
    <row r="184" spans="1:6" x14ac:dyDescent="0.25">
      <c r="A184" t="s">
        <v>374</v>
      </c>
      <c r="B184" t="s">
        <v>370</v>
      </c>
      <c r="C184" t="s">
        <v>375</v>
      </c>
      <c r="D184" s="6">
        <v>335</v>
      </c>
      <c r="E184" s="12">
        <f t="shared" si="4"/>
        <v>7.5471698113207548E-3</v>
      </c>
      <c r="F184">
        <f t="shared" si="5"/>
        <v>1</v>
      </c>
    </row>
    <row r="185" spans="1:6" x14ac:dyDescent="0.25">
      <c r="A185" t="s">
        <v>388</v>
      </c>
      <c r="B185" t="s">
        <v>370</v>
      </c>
      <c r="C185" t="s">
        <v>389</v>
      </c>
      <c r="D185" s="6">
        <v>1998</v>
      </c>
      <c r="E185" s="12">
        <f t="shared" si="4"/>
        <v>0.71698113207547165</v>
      </c>
      <c r="F185">
        <f t="shared" si="5"/>
        <v>4</v>
      </c>
    </row>
    <row r="186" spans="1:6" x14ac:dyDescent="0.25">
      <c r="A186" t="s">
        <v>390</v>
      </c>
      <c r="B186" t="s">
        <v>391</v>
      </c>
      <c r="C186" t="s">
        <v>392</v>
      </c>
      <c r="D186" s="6">
        <v>1508</v>
      </c>
      <c r="E186" s="12">
        <f t="shared" si="4"/>
        <v>0.54716981132075471</v>
      </c>
      <c r="F186">
        <f t="shared" si="5"/>
        <v>3</v>
      </c>
    </row>
    <row r="187" spans="1:6" x14ac:dyDescent="0.25">
      <c r="A187" t="s">
        <v>393</v>
      </c>
      <c r="B187" t="s">
        <v>391</v>
      </c>
      <c r="C187" t="s">
        <v>394</v>
      </c>
      <c r="D187" s="6">
        <v>1829</v>
      </c>
      <c r="E187" s="12">
        <f t="shared" si="4"/>
        <v>0.66792452830188676</v>
      </c>
      <c r="F187">
        <f t="shared" si="5"/>
        <v>4</v>
      </c>
    </row>
    <row r="188" spans="1:6" x14ac:dyDescent="0.25">
      <c r="A188" t="s">
        <v>395</v>
      </c>
      <c r="B188" t="s">
        <v>391</v>
      </c>
      <c r="C188" t="s">
        <v>396</v>
      </c>
      <c r="D188" s="6">
        <v>339</v>
      </c>
      <c r="E188" s="12">
        <f t="shared" si="4"/>
        <v>1.1320754716981131E-2</v>
      </c>
      <c r="F188">
        <f t="shared" si="5"/>
        <v>1</v>
      </c>
    </row>
    <row r="189" spans="1:6" x14ac:dyDescent="0.25">
      <c r="A189" t="s">
        <v>397</v>
      </c>
      <c r="B189" t="s">
        <v>391</v>
      </c>
      <c r="C189" t="s">
        <v>398</v>
      </c>
      <c r="D189" s="6">
        <v>880</v>
      </c>
      <c r="E189" s="12">
        <f t="shared" si="4"/>
        <v>0.17358490566037735</v>
      </c>
      <c r="F189">
        <f t="shared" si="5"/>
        <v>1</v>
      </c>
    </row>
    <row r="190" spans="1:6" x14ac:dyDescent="0.25">
      <c r="A190" t="s">
        <v>399</v>
      </c>
      <c r="B190" t="s">
        <v>391</v>
      </c>
      <c r="C190" t="s">
        <v>400</v>
      </c>
      <c r="D190" s="6">
        <v>2507</v>
      </c>
      <c r="E190" s="12">
        <f t="shared" si="4"/>
        <v>0.83018867924528306</v>
      </c>
      <c r="F190">
        <f t="shared" si="5"/>
        <v>5</v>
      </c>
    </row>
    <row r="191" spans="1:6" x14ac:dyDescent="0.25">
      <c r="A191" t="s">
        <v>401</v>
      </c>
      <c r="B191" t="s">
        <v>391</v>
      </c>
      <c r="C191" t="s">
        <v>402</v>
      </c>
      <c r="D191" s="6">
        <v>1068</v>
      </c>
      <c r="E191" s="12">
        <f t="shared" si="4"/>
        <v>0.30188679245283018</v>
      </c>
      <c r="F191">
        <f t="shared" si="5"/>
        <v>2</v>
      </c>
    </row>
    <row r="192" spans="1:6" x14ac:dyDescent="0.25">
      <c r="A192" t="s">
        <v>403</v>
      </c>
      <c r="B192" t="s">
        <v>391</v>
      </c>
      <c r="C192" t="s">
        <v>404</v>
      </c>
      <c r="D192" s="6">
        <v>3481</v>
      </c>
      <c r="E192" s="12">
        <f t="shared" si="4"/>
        <v>0.91698113207547172</v>
      </c>
      <c r="F192">
        <f t="shared" si="5"/>
        <v>5</v>
      </c>
    </row>
    <row r="193" spans="1:6" x14ac:dyDescent="0.25">
      <c r="A193" t="s">
        <v>405</v>
      </c>
      <c r="B193" t="s">
        <v>406</v>
      </c>
      <c r="C193" t="s">
        <v>407</v>
      </c>
      <c r="D193" s="6">
        <v>1229</v>
      </c>
      <c r="E193" s="12">
        <f t="shared" si="4"/>
        <v>0.39622641509433965</v>
      </c>
      <c r="F193">
        <f t="shared" si="5"/>
        <v>2</v>
      </c>
    </row>
    <row r="194" spans="1:6" x14ac:dyDescent="0.25">
      <c r="A194" t="s">
        <v>408</v>
      </c>
      <c r="B194" t="s">
        <v>406</v>
      </c>
      <c r="C194" t="s">
        <v>409</v>
      </c>
      <c r="D194" s="6">
        <v>664</v>
      </c>
      <c r="E194" s="12">
        <f t="shared" si="4"/>
        <v>8.3018867924528297E-2</v>
      </c>
      <c r="F194">
        <f t="shared" si="5"/>
        <v>1</v>
      </c>
    </row>
    <row r="195" spans="1:6" x14ac:dyDescent="0.25">
      <c r="A195" t="s">
        <v>410</v>
      </c>
      <c r="B195" t="s">
        <v>406</v>
      </c>
      <c r="C195" t="s">
        <v>411</v>
      </c>
      <c r="D195" s="6">
        <v>1520</v>
      </c>
      <c r="E195" s="12">
        <f t="shared" ref="E195:E258" si="6">_xlfn.RANK.AVG(D195,D$2:D$266,1)/COUNTIF(D$2:D$266,"&gt;0")</f>
        <v>0.55849056603773584</v>
      </c>
      <c r="F195">
        <f t="shared" ref="F195:F258" si="7">FLOOR((E195+0.1999999999)/0.2,1)</f>
        <v>3</v>
      </c>
    </row>
    <row r="196" spans="1:6" x14ac:dyDescent="0.25">
      <c r="A196" t="s">
        <v>412</v>
      </c>
      <c r="B196" t="s">
        <v>406</v>
      </c>
      <c r="C196" t="s">
        <v>413</v>
      </c>
      <c r="D196" s="6">
        <v>946</v>
      </c>
      <c r="E196" s="12">
        <f t="shared" si="6"/>
        <v>0.23018867924528302</v>
      </c>
      <c r="F196">
        <f t="shared" si="7"/>
        <v>2</v>
      </c>
    </row>
    <row r="197" spans="1:6" x14ac:dyDescent="0.25">
      <c r="A197" t="s">
        <v>414</v>
      </c>
      <c r="B197" t="s">
        <v>415</v>
      </c>
      <c r="C197" t="s">
        <v>416</v>
      </c>
      <c r="D197" s="6">
        <v>1626</v>
      </c>
      <c r="E197" s="12">
        <f t="shared" si="6"/>
        <v>0.58867924528301885</v>
      </c>
      <c r="F197">
        <f t="shared" si="7"/>
        <v>3</v>
      </c>
    </row>
    <row r="198" spans="1:6" x14ac:dyDescent="0.25">
      <c r="A198" t="s">
        <v>417</v>
      </c>
      <c r="B198" t="s">
        <v>415</v>
      </c>
      <c r="C198" t="s">
        <v>418</v>
      </c>
      <c r="D198" s="6">
        <v>2002</v>
      </c>
      <c r="E198" s="12">
        <f t="shared" si="6"/>
        <v>0.72075471698113203</v>
      </c>
      <c r="F198">
        <f t="shared" si="7"/>
        <v>4</v>
      </c>
    </row>
    <row r="199" spans="1:6" x14ac:dyDescent="0.25">
      <c r="A199" t="s">
        <v>419</v>
      </c>
      <c r="B199" t="s">
        <v>415</v>
      </c>
      <c r="C199" t="s">
        <v>420</v>
      </c>
      <c r="D199" s="6">
        <v>1698</v>
      </c>
      <c r="E199" s="12">
        <f t="shared" si="6"/>
        <v>0.61509433962264148</v>
      </c>
      <c r="F199">
        <f t="shared" si="7"/>
        <v>4</v>
      </c>
    </row>
    <row r="200" spans="1:6" x14ac:dyDescent="0.25">
      <c r="A200" t="s">
        <v>421</v>
      </c>
      <c r="B200" t="s">
        <v>415</v>
      </c>
      <c r="C200" t="s">
        <v>422</v>
      </c>
      <c r="D200" s="6">
        <v>2091</v>
      </c>
      <c r="E200" s="12">
        <f t="shared" si="6"/>
        <v>0.74339622641509429</v>
      </c>
      <c r="F200">
        <f t="shared" si="7"/>
        <v>4</v>
      </c>
    </row>
    <row r="201" spans="1:6" x14ac:dyDescent="0.25">
      <c r="A201" t="s">
        <v>423</v>
      </c>
      <c r="B201" t="s">
        <v>415</v>
      </c>
      <c r="C201" t="s">
        <v>424</v>
      </c>
      <c r="D201" s="6">
        <v>2253</v>
      </c>
      <c r="E201" s="12">
        <f t="shared" si="6"/>
        <v>0.76981132075471703</v>
      </c>
      <c r="F201">
        <f t="shared" si="7"/>
        <v>4</v>
      </c>
    </row>
    <row r="202" spans="1:6" x14ac:dyDescent="0.25">
      <c r="A202" t="s">
        <v>425</v>
      </c>
      <c r="B202" t="s">
        <v>415</v>
      </c>
      <c r="C202" t="s">
        <v>426</v>
      </c>
      <c r="D202" s="6">
        <v>1759</v>
      </c>
      <c r="E202" s="12">
        <f t="shared" si="6"/>
        <v>0.63018867924528299</v>
      </c>
      <c r="F202">
        <f t="shared" si="7"/>
        <v>4</v>
      </c>
    </row>
    <row r="203" spans="1:6" x14ac:dyDescent="0.25">
      <c r="A203" t="s">
        <v>427</v>
      </c>
      <c r="B203" t="s">
        <v>415</v>
      </c>
      <c r="C203" t="s">
        <v>428</v>
      </c>
      <c r="D203" s="6">
        <v>1133</v>
      </c>
      <c r="E203" s="12">
        <f t="shared" si="6"/>
        <v>0.33584905660377357</v>
      </c>
      <c r="F203">
        <f t="shared" si="7"/>
        <v>2</v>
      </c>
    </row>
    <row r="204" spans="1:6" x14ac:dyDescent="0.25">
      <c r="A204" t="s">
        <v>429</v>
      </c>
      <c r="B204" t="s">
        <v>415</v>
      </c>
      <c r="C204" t="s">
        <v>430</v>
      </c>
      <c r="D204" s="6">
        <v>2409</v>
      </c>
      <c r="E204" s="12">
        <f t="shared" si="6"/>
        <v>0.81132075471698117</v>
      </c>
      <c r="F204">
        <f t="shared" si="7"/>
        <v>5</v>
      </c>
    </row>
    <row r="205" spans="1:6" x14ac:dyDescent="0.25">
      <c r="A205" t="s">
        <v>431</v>
      </c>
      <c r="B205" t="s">
        <v>415</v>
      </c>
      <c r="C205" t="s">
        <v>432</v>
      </c>
      <c r="D205" s="6">
        <v>3221</v>
      </c>
      <c r="E205" s="12">
        <f t="shared" si="6"/>
        <v>0.90566037735849059</v>
      </c>
      <c r="F205">
        <f t="shared" si="7"/>
        <v>5</v>
      </c>
    </row>
    <row r="206" spans="1:6" x14ac:dyDescent="0.25">
      <c r="A206" t="s">
        <v>433</v>
      </c>
      <c r="B206" t="s">
        <v>415</v>
      </c>
      <c r="C206" t="s">
        <v>434</v>
      </c>
      <c r="D206" s="6">
        <v>837</v>
      </c>
      <c r="E206" s="12">
        <f t="shared" si="6"/>
        <v>0.14716981132075471</v>
      </c>
      <c r="F206">
        <f t="shared" si="7"/>
        <v>1</v>
      </c>
    </row>
    <row r="207" spans="1:6" x14ac:dyDescent="0.25">
      <c r="A207" t="s">
        <v>435</v>
      </c>
      <c r="B207" t="s">
        <v>436</v>
      </c>
      <c r="C207" t="s">
        <v>437</v>
      </c>
      <c r="D207" s="6">
        <v>4176</v>
      </c>
      <c r="E207" s="12">
        <f t="shared" si="6"/>
        <v>0.94339622641509435</v>
      </c>
      <c r="F207">
        <f t="shared" si="7"/>
        <v>5</v>
      </c>
    </row>
    <row r="208" spans="1:6" x14ac:dyDescent="0.25">
      <c r="A208" t="s">
        <v>438</v>
      </c>
      <c r="B208" t="s">
        <v>439</v>
      </c>
      <c r="C208" t="s">
        <v>440</v>
      </c>
      <c r="D208" s="6">
        <v>791</v>
      </c>
      <c r="E208" s="12">
        <f t="shared" si="6"/>
        <v>0.12830188679245283</v>
      </c>
      <c r="F208">
        <f t="shared" si="7"/>
        <v>1</v>
      </c>
    </row>
    <row r="209" spans="1:6" x14ac:dyDescent="0.25">
      <c r="A209" t="s">
        <v>457</v>
      </c>
      <c r="B209" t="s">
        <v>439</v>
      </c>
      <c r="C209" t="s">
        <v>458</v>
      </c>
      <c r="D209" s="6">
        <v>4056</v>
      </c>
      <c r="E209" s="12">
        <f t="shared" si="6"/>
        <v>0.9358490566037736</v>
      </c>
      <c r="F209">
        <f t="shared" si="7"/>
        <v>5</v>
      </c>
    </row>
    <row r="210" spans="1:6" x14ac:dyDescent="0.25">
      <c r="A210" t="s">
        <v>441</v>
      </c>
      <c r="B210" t="s">
        <v>439</v>
      </c>
      <c r="C210" t="s">
        <v>442</v>
      </c>
      <c r="D210" s="6">
        <v>766</v>
      </c>
      <c r="E210" s="12">
        <f t="shared" si="6"/>
        <v>0.11320754716981132</v>
      </c>
      <c r="F210">
        <f t="shared" si="7"/>
        <v>1</v>
      </c>
    </row>
    <row r="211" spans="1:6" x14ac:dyDescent="0.25">
      <c r="A211" t="s">
        <v>443</v>
      </c>
      <c r="B211" t="s">
        <v>439</v>
      </c>
      <c r="C211" t="s">
        <v>444</v>
      </c>
      <c r="D211" s="6">
        <v>2083</v>
      </c>
      <c r="E211" s="12">
        <f t="shared" si="6"/>
        <v>0.73962264150943391</v>
      </c>
      <c r="F211">
        <f t="shared" si="7"/>
        <v>4</v>
      </c>
    </row>
    <row r="212" spans="1:6" x14ac:dyDescent="0.25">
      <c r="A212" t="s">
        <v>445</v>
      </c>
      <c r="B212" t="s">
        <v>439</v>
      </c>
      <c r="C212" t="s">
        <v>446</v>
      </c>
      <c r="D212" s="6">
        <v>1040</v>
      </c>
      <c r="E212" s="12">
        <f t="shared" si="6"/>
        <v>0.29056603773584905</v>
      </c>
      <c r="F212">
        <f t="shared" si="7"/>
        <v>2</v>
      </c>
    </row>
    <row r="213" spans="1:6" x14ac:dyDescent="0.25">
      <c r="A213" t="s">
        <v>459</v>
      </c>
      <c r="B213" t="s">
        <v>439</v>
      </c>
      <c r="C213" t="s">
        <v>460</v>
      </c>
      <c r="D213" s="6">
        <v>1188</v>
      </c>
      <c r="E213" s="12">
        <f t="shared" si="6"/>
        <v>0.37924528301886795</v>
      </c>
      <c r="F213">
        <f t="shared" si="7"/>
        <v>2</v>
      </c>
    </row>
    <row r="214" spans="1:6" x14ac:dyDescent="0.25">
      <c r="A214" t="s">
        <v>447</v>
      </c>
      <c r="B214" t="s">
        <v>439</v>
      </c>
      <c r="C214" t="s">
        <v>448</v>
      </c>
      <c r="D214" s="6">
        <v>854</v>
      </c>
      <c r="E214" s="12">
        <f t="shared" si="6"/>
        <v>0.15283018867924528</v>
      </c>
      <c r="F214">
        <f t="shared" si="7"/>
        <v>1</v>
      </c>
    </row>
    <row r="215" spans="1:6" x14ac:dyDescent="0.25">
      <c r="A215" t="s">
        <v>449</v>
      </c>
      <c r="B215" t="s">
        <v>439</v>
      </c>
      <c r="C215" t="s">
        <v>450</v>
      </c>
      <c r="D215" s="6">
        <v>1109</v>
      </c>
      <c r="E215" s="12">
        <f t="shared" si="6"/>
        <v>0.31320754716981131</v>
      </c>
      <c r="F215">
        <f t="shared" si="7"/>
        <v>2</v>
      </c>
    </row>
    <row r="216" spans="1:6" x14ac:dyDescent="0.25">
      <c r="A216" t="s">
        <v>451</v>
      </c>
      <c r="B216" t="s">
        <v>439</v>
      </c>
      <c r="C216" t="s">
        <v>452</v>
      </c>
      <c r="D216" s="6">
        <v>1813</v>
      </c>
      <c r="E216" s="12">
        <f t="shared" si="6"/>
        <v>0.65660377358490563</v>
      </c>
      <c r="F216">
        <f t="shared" si="7"/>
        <v>4</v>
      </c>
    </row>
    <row r="217" spans="1:6" x14ac:dyDescent="0.25">
      <c r="A217" t="s">
        <v>453</v>
      </c>
      <c r="B217" t="s">
        <v>439</v>
      </c>
      <c r="C217" t="s">
        <v>454</v>
      </c>
      <c r="D217" s="6">
        <v>2273</v>
      </c>
      <c r="E217" s="12">
        <f t="shared" si="6"/>
        <v>0.77358490566037741</v>
      </c>
      <c r="F217">
        <f t="shared" si="7"/>
        <v>4</v>
      </c>
    </row>
    <row r="218" spans="1:6" x14ac:dyDescent="0.25">
      <c r="A218" t="s">
        <v>455</v>
      </c>
      <c r="B218" t="s">
        <v>439</v>
      </c>
      <c r="C218" t="s">
        <v>456</v>
      </c>
      <c r="D218" s="6">
        <v>1842</v>
      </c>
      <c r="E218" s="12">
        <f t="shared" si="6"/>
        <v>0.67547169811320751</v>
      </c>
      <c r="F218">
        <f t="shared" si="7"/>
        <v>4</v>
      </c>
    </row>
    <row r="219" spans="1:6" x14ac:dyDescent="0.25">
      <c r="A219" t="s">
        <v>461</v>
      </c>
      <c r="B219" t="s">
        <v>462</v>
      </c>
      <c r="C219" t="s">
        <v>463</v>
      </c>
      <c r="D219" s="6">
        <v>875</v>
      </c>
      <c r="E219" s="12">
        <f t="shared" si="6"/>
        <v>0.16603773584905659</v>
      </c>
      <c r="F219">
        <f t="shared" si="7"/>
        <v>1</v>
      </c>
    </row>
    <row r="220" spans="1:6" x14ac:dyDescent="0.25">
      <c r="A220" t="s">
        <v>464</v>
      </c>
      <c r="B220" t="s">
        <v>462</v>
      </c>
      <c r="C220" t="s">
        <v>465</v>
      </c>
      <c r="D220" s="6">
        <v>506</v>
      </c>
      <c r="E220" s="12">
        <f t="shared" si="6"/>
        <v>3.5849056603773584E-2</v>
      </c>
      <c r="F220">
        <f t="shared" si="7"/>
        <v>1</v>
      </c>
    </row>
    <row r="221" spans="1:6" x14ac:dyDescent="0.25">
      <c r="A221" t="s">
        <v>466</v>
      </c>
      <c r="B221" t="s">
        <v>462</v>
      </c>
      <c r="C221" t="s">
        <v>467</v>
      </c>
      <c r="D221" s="6">
        <v>950</v>
      </c>
      <c r="E221" s="12">
        <f t="shared" si="6"/>
        <v>0.2339622641509434</v>
      </c>
      <c r="F221">
        <f t="shared" si="7"/>
        <v>2</v>
      </c>
    </row>
    <row r="222" spans="1:6" x14ac:dyDescent="0.25">
      <c r="A222" t="s">
        <v>468</v>
      </c>
      <c r="B222" t="s">
        <v>462</v>
      </c>
      <c r="C222" t="s">
        <v>469</v>
      </c>
      <c r="D222" s="6">
        <v>2294</v>
      </c>
      <c r="E222" s="12">
        <f t="shared" si="6"/>
        <v>0.77735849056603779</v>
      </c>
      <c r="F222">
        <f t="shared" si="7"/>
        <v>4</v>
      </c>
    </row>
    <row r="223" spans="1:6" x14ac:dyDescent="0.25">
      <c r="A223" t="s">
        <v>470</v>
      </c>
      <c r="B223" t="s">
        <v>462</v>
      </c>
      <c r="C223" t="s">
        <v>471</v>
      </c>
      <c r="D223" s="6">
        <v>1348</v>
      </c>
      <c r="E223" s="12">
        <f t="shared" si="6"/>
        <v>0.4679245283018868</v>
      </c>
      <c r="F223">
        <f t="shared" si="7"/>
        <v>3</v>
      </c>
    </row>
    <row r="224" spans="1:6" x14ac:dyDescent="0.25">
      <c r="A224" t="s">
        <v>472</v>
      </c>
      <c r="B224" t="s">
        <v>473</v>
      </c>
      <c r="C224" t="s">
        <v>474</v>
      </c>
      <c r="D224" s="6">
        <v>1277</v>
      </c>
      <c r="E224" s="12">
        <f t="shared" si="6"/>
        <v>0.42264150943396228</v>
      </c>
      <c r="F224">
        <f t="shared" si="7"/>
        <v>3</v>
      </c>
    </row>
    <row r="225" spans="1:6" x14ac:dyDescent="0.25">
      <c r="A225" t="s">
        <v>475</v>
      </c>
      <c r="B225" t="s">
        <v>473</v>
      </c>
      <c r="C225" t="s">
        <v>476</v>
      </c>
      <c r="D225" s="6">
        <v>1900</v>
      </c>
      <c r="E225" s="12">
        <f t="shared" si="6"/>
        <v>0.68679245283018864</v>
      </c>
      <c r="F225">
        <f t="shared" si="7"/>
        <v>4</v>
      </c>
    </row>
    <row r="226" spans="1:6" x14ac:dyDescent="0.25">
      <c r="A226" t="s">
        <v>477</v>
      </c>
      <c r="B226" t="s">
        <v>473</v>
      </c>
      <c r="C226" t="s">
        <v>478</v>
      </c>
      <c r="D226" s="6">
        <v>2951</v>
      </c>
      <c r="E226" s="12">
        <f t="shared" si="6"/>
        <v>0.88301886792452833</v>
      </c>
      <c r="F226">
        <f t="shared" si="7"/>
        <v>5</v>
      </c>
    </row>
    <row r="227" spans="1:6" x14ac:dyDescent="0.25">
      <c r="A227" t="s">
        <v>479</v>
      </c>
      <c r="B227" t="s">
        <v>473</v>
      </c>
      <c r="C227" t="s">
        <v>480</v>
      </c>
      <c r="D227" s="6">
        <v>6365</v>
      </c>
      <c r="E227" s="12">
        <f t="shared" si="6"/>
        <v>0.99622641509433962</v>
      </c>
      <c r="F227">
        <f t="shared" si="7"/>
        <v>5</v>
      </c>
    </row>
    <row r="228" spans="1:6" x14ac:dyDescent="0.25">
      <c r="A228" t="s">
        <v>481</v>
      </c>
      <c r="B228" t="s">
        <v>473</v>
      </c>
      <c r="C228" t="s">
        <v>482</v>
      </c>
      <c r="D228" s="6">
        <v>1615</v>
      </c>
      <c r="E228" s="12">
        <f t="shared" si="6"/>
        <v>0.58490566037735847</v>
      </c>
      <c r="F228">
        <f t="shared" si="7"/>
        <v>3</v>
      </c>
    </row>
    <row r="229" spans="1:6" x14ac:dyDescent="0.25">
      <c r="A229" t="s">
        <v>483</v>
      </c>
      <c r="B229" t="s">
        <v>473</v>
      </c>
      <c r="C229" t="s">
        <v>484</v>
      </c>
      <c r="D229" s="6">
        <v>1311</v>
      </c>
      <c r="E229" s="12">
        <f t="shared" si="6"/>
        <v>0.44905660377358492</v>
      </c>
      <c r="F229">
        <f t="shared" si="7"/>
        <v>3</v>
      </c>
    </row>
    <row r="230" spans="1:6" x14ac:dyDescent="0.25">
      <c r="A230" t="s">
        <v>485</v>
      </c>
      <c r="B230" t="s">
        <v>473</v>
      </c>
      <c r="C230" t="s">
        <v>486</v>
      </c>
      <c r="D230" s="6">
        <v>1836</v>
      </c>
      <c r="E230" s="12">
        <f t="shared" si="6"/>
        <v>0.67169811320754713</v>
      </c>
      <c r="F230">
        <f t="shared" si="7"/>
        <v>4</v>
      </c>
    </row>
    <row r="231" spans="1:6" x14ac:dyDescent="0.25">
      <c r="A231" t="s">
        <v>489</v>
      </c>
      <c r="B231" t="s">
        <v>473</v>
      </c>
      <c r="C231" t="s">
        <v>490</v>
      </c>
      <c r="D231" s="6">
        <v>1604</v>
      </c>
      <c r="E231" s="12">
        <f t="shared" si="6"/>
        <v>0.5811320754716981</v>
      </c>
      <c r="F231">
        <f t="shared" si="7"/>
        <v>3</v>
      </c>
    </row>
    <row r="232" spans="1:6" x14ac:dyDescent="0.25">
      <c r="A232" t="s">
        <v>487</v>
      </c>
      <c r="B232" t="s">
        <v>473</v>
      </c>
      <c r="C232" t="s">
        <v>488</v>
      </c>
      <c r="D232" s="6">
        <v>1180</v>
      </c>
      <c r="E232" s="12">
        <f t="shared" si="6"/>
        <v>0.36603773584905658</v>
      </c>
      <c r="F232">
        <f t="shared" si="7"/>
        <v>2</v>
      </c>
    </row>
    <row r="233" spans="1:6" x14ac:dyDescent="0.25">
      <c r="A233" t="s">
        <v>491</v>
      </c>
      <c r="B233" t="s">
        <v>473</v>
      </c>
      <c r="C233" t="s">
        <v>492</v>
      </c>
      <c r="D233" s="6">
        <v>646</v>
      </c>
      <c r="E233" s="12">
        <f t="shared" si="6"/>
        <v>7.1698113207547168E-2</v>
      </c>
      <c r="F233">
        <f t="shared" si="7"/>
        <v>1</v>
      </c>
    </row>
    <row r="234" spans="1:6" x14ac:dyDescent="0.25">
      <c r="A234" t="s">
        <v>493</v>
      </c>
      <c r="B234" t="s">
        <v>473</v>
      </c>
      <c r="C234" t="s">
        <v>494</v>
      </c>
      <c r="D234" s="6">
        <v>1471</v>
      </c>
      <c r="E234" s="12">
        <f t="shared" si="6"/>
        <v>0.52075471698113207</v>
      </c>
      <c r="F234">
        <f t="shared" si="7"/>
        <v>3</v>
      </c>
    </row>
    <row r="235" spans="1:6" x14ac:dyDescent="0.25">
      <c r="A235" t="s">
        <v>495</v>
      </c>
      <c r="B235" t="s">
        <v>473</v>
      </c>
      <c r="C235" t="s">
        <v>496</v>
      </c>
      <c r="D235" s="6">
        <v>1528</v>
      </c>
      <c r="E235" s="12">
        <f t="shared" si="6"/>
        <v>0.56226415094339621</v>
      </c>
      <c r="F235">
        <f t="shared" si="7"/>
        <v>3</v>
      </c>
    </row>
    <row r="236" spans="1:6" x14ac:dyDescent="0.25">
      <c r="A236" t="s">
        <v>497</v>
      </c>
      <c r="B236" t="s">
        <v>498</v>
      </c>
      <c r="C236" t="s">
        <v>499</v>
      </c>
      <c r="D236" s="6">
        <v>4510</v>
      </c>
      <c r="E236" s="12">
        <f t="shared" si="6"/>
        <v>0.95471698113207548</v>
      </c>
      <c r="F236">
        <f t="shared" si="7"/>
        <v>5</v>
      </c>
    </row>
    <row r="237" spans="1:6" x14ac:dyDescent="0.25">
      <c r="A237" t="s">
        <v>500</v>
      </c>
      <c r="B237" t="s">
        <v>498</v>
      </c>
      <c r="C237" t="s">
        <v>501</v>
      </c>
      <c r="D237" s="6">
        <v>1692</v>
      </c>
      <c r="E237" s="12">
        <f t="shared" si="6"/>
        <v>0.61132075471698111</v>
      </c>
      <c r="F237">
        <f t="shared" si="7"/>
        <v>4</v>
      </c>
    </row>
    <row r="238" spans="1:6" x14ac:dyDescent="0.25">
      <c r="A238" t="s">
        <v>502</v>
      </c>
      <c r="B238" t="s">
        <v>498</v>
      </c>
      <c r="C238" t="s">
        <v>503</v>
      </c>
      <c r="D238" s="6">
        <v>911</v>
      </c>
      <c r="E238" s="12">
        <f t="shared" si="6"/>
        <v>0.20377358490566039</v>
      </c>
      <c r="F238">
        <f t="shared" si="7"/>
        <v>2</v>
      </c>
    </row>
    <row r="239" spans="1:6" x14ac:dyDescent="0.25">
      <c r="A239" t="s">
        <v>504</v>
      </c>
      <c r="B239" t="s">
        <v>498</v>
      </c>
      <c r="C239" t="s">
        <v>505</v>
      </c>
      <c r="D239" s="6">
        <v>3083</v>
      </c>
      <c r="E239" s="12">
        <f t="shared" si="6"/>
        <v>0.89433962264150946</v>
      </c>
      <c r="F239">
        <f t="shared" si="7"/>
        <v>5</v>
      </c>
    </row>
    <row r="240" spans="1:6" x14ac:dyDescent="0.25">
      <c r="A240" t="s">
        <v>506</v>
      </c>
      <c r="B240" t="s">
        <v>498</v>
      </c>
      <c r="C240" t="s">
        <v>507</v>
      </c>
      <c r="D240" s="6">
        <v>1504</v>
      </c>
      <c r="E240" s="12">
        <f t="shared" si="6"/>
        <v>0.54150943396226414</v>
      </c>
      <c r="F240">
        <f t="shared" si="7"/>
        <v>3</v>
      </c>
    </row>
    <row r="241" spans="1:6" x14ac:dyDescent="0.25">
      <c r="A241" t="s">
        <v>508</v>
      </c>
      <c r="B241" t="s">
        <v>498</v>
      </c>
      <c r="C241" t="s">
        <v>509</v>
      </c>
      <c r="D241" s="6">
        <v>943</v>
      </c>
      <c r="E241" s="12">
        <f t="shared" si="6"/>
        <v>0.22641509433962265</v>
      </c>
      <c r="F241">
        <f t="shared" si="7"/>
        <v>2</v>
      </c>
    </row>
    <row r="242" spans="1:6" x14ac:dyDescent="0.25">
      <c r="A242" t="s">
        <v>510</v>
      </c>
      <c r="B242" t="s">
        <v>498</v>
      </c>
      <c r="C242" t="s">
        <v>511</v>
      </c>
      <c r="D242" s="6">
        <v>1153</v>
      </c>
      <c r="E242" s="12">
        <f t="shared" si="6"/>
        <v>0.35094339622641507</v>
      </c>
      <c r="F242">
        <f t="shared" si="7"/>
        <v>2</v>
      </c>
    </row>
    <row r="243" spans="1:6" x14ac:dyDescent="0.25">
      <c r="A243" t="s">
        <v>512</v>
      </c>
      <c r="B243" t="s">
        <v>498</v>
      </c>
      <c r="C243" t="s">
        <v>513</v>
      </c>
      <c r="D243" s="6">
        <v>2921</v>
      </c>
      <c r="E243" s="12">
        <f t="shared" si="6"/>
        <v>0.87924528301886795</v>
      </c>
      <c r="F243">
        <f t="shared" si="7"/>
        <v>5</v>
      </c>
    </row>
    <row r="244" spans="1:6" x14ac:dyDescent="0.25">
      <c r="A244" t="s">
        <v>514</v>
      </c>
      <c r="B244" t="s">
        <v>498</v>
      </c>
      <c r="C244" t="s">
        <v>515</v>
      </c>
      <c r="D244" s="6">
        <v>1345</v>
      </c>
      <c r="E244" s="12">
        <f t="shared" si="6"/>
        <v>0.46415094339622642</v>
      </c>
      <c r="F244">
        <f t="shared" si="7"/>
        <v>3</v>
      </c>
    </row>
    <row r="245" spans="1:6" x14ac:dyDescent="0.25">
      <c r="A245" t="s">
        <v>516</v>
      </c>
      <c r="B245" t="s">
        <v>498</v>
      </c>
      <c r="C245" t="s">
        <v>517</v>
      </c>
      <c r="D245" s="6">
        <v>1926</v>
      </c>
      <c r="E245" s="12">
        <f t="shared" si="6"/>
        <v>0.69433962264150939</v>
      </c>
      <c r="F245">
        <f t="shared" si="7"/>
        <v>4</v>
      </c>
    </row>
    <row r="246" spans="1:6" x14ac:dyDescent="0.25">
      <c r="A246" t="s">
        <v>518</v>
      </c>
      <c r="B246" t="s">
        <v>498</v>
      </c>
      <c r="C246" t="s">
        <v>519</v>
      </c>
      <c r="D246" s="6">
        <v>1075</v>
      </c>
      <c r="E246" s="12">
        <f t="shared" si="6"/>
        <v>0.30566037735849055</v>
      </c>
      <c r="F246">
        <f t="shared" si="7"/>
        <v>2</v>
      </c>
    </row>
    <row r="247" spans="1:6" x14ac:dyDescent="0.25">
      <c r="A247" t="s">
        <v>520</v>
      </c>
      <c r="B247" t="s">
        <v>521</v>
      </c>
      <c r="C247" t="s">
        <v>522</v>
      </c>
      <c r="D247" s="6">
        <v>1043</v>
      </c>
      <c r="E247" s="12">
        <f t="shared" si="6"/>
        <v>0.2981132075471698</v>
      </c>
      <c r="F247">
        <f t="shared" si="7"/>
        <v>2</v>
      </c>
    </row>
    <row r="248" spans="1:6" x14ac:dyDescent="0.25">
      <c r="A248" t="s">
        <v>523</v>
      </c>
      <c r="B248" t="s">
        <v>521</v>
      </c>
      <c r="C248" t="s">
        <v>524</v>
      </c>
      <c r="D248" s="6">
        <v>2508</v>
      </c>
      <c r="E248" s="12">
        <f t="shared" si="6"/>
        <v>0.83396226415094343</v>
      </c>
      <c r="F248">
        <f t="shared" si="7"/>
        <v>5</v>
      </c>
    </row>
    <row r="249" spans="1:6" x14ac:dyDescent="0.25">
      <c r="A249" t="s">
        <v>525</v>
      </c>
      <c r="B249" t="s">
        <v>521</v>
      </c>
      <c r="C249" t="s">
        <v>526</v>
      </c>
      <c r="D249" s="6">
        <v>5072</v>
      </c>
      <c r="E249" s="12">
        <f t="shared" si="6"/>
        <v>0.96603773584905661</v>
      </c>
      <c r="F249">
        <f t="shared" si="7"/>
        <v>5</v>
      </c>
    </row>
    <row r="250" spans="1:6" x14ac:dyDescent="0.25">
      <c r="A250" t="s">
        <v>527</v>
      </c>
      <c r="B250" t="s">
        <v>521</v>
      </c>
      <c r="C250" t="s">
        <v>528</v>
      </c>
      <c r="D250" s="6">
        <v>1023</v>
      </c>
      <c r="E250" s="12">
        <f t="shared" si="6"/>
        <v>0.28301886792452829</v>
      </c>
      <c r="F250">
        <f t="shared" si="7"/>
        <v>2</v>
      </c>
    </row>
    <row r="251" spans="1:6" x14ac:dyDescent="0.25">
      <c r="A251" t="s">
        <v>529</v>
      </c>
      <c r="B251" t="s">
        <v>521</v>
      </c>
      <c r="C251" t="s">
        <v>530</v>
      </c>
      <c r="D251" s="6">
        <v>1669</v>
      </c>
      <c r="E251" s="12">
        <f t="shared" si="6"/>
        <v>0.6</v>
      </c>
      <c r="F251">
        <f t="shared" si="7"/>
        <v>3</v>
      </c>
    </row>
    <row r="252" spans="1:6" x14ac:dyDescent="0.25">
      <c r="A252" t="s">
        <v>531</v>
      </c>
      <c r="B252" t="s">
        <v>521</v>
      </c>
      <c r="C252" t="s">
        <v>532</v>
      </c>
      <c r="D252" s="6">
        <v>3038</v>
      </c>
      <c r="E252" s="12">
        <f t="shared" si="6"/>
        <v>0.8867924528301887</v>
      </c>
      <c r="F252">
        <f t="shared" si="7"/>
        <v>5</v>
      </c>
    </row>
    <row r="253" spans="1:6" x14ac:dyDescent="0.25">
      <c r="A253" t="s">
        <v>533</v>
      </c>
      <c r="B253" t="s">
        <v>521</v>
      </c>
      <c r="C253" t="s">
        <v>534</v>
      </c>
      <c r="D253" s="6">
        <v>1149</v>
      </c>
      <c r="E253" s="12">
        <f t="shared" si="6"/>
        <v>0.3471698113207547</v>
      </c>
      <c r="F253">
        <f t="shared" si="7"/>
        <v>2</v>
      </c>
    </row>
    <row r="254" spans="1:6" x14ac:dyDescent="0.25">
      <c r="A254" t="s">
        <v>535</v>
      </c>
      <c r="B254" t="s">
        <v>521</v>
      </c>
      <c r="C254" t="s">
        <v>536</v>
      </c>
      <c r="D254" s="6">
        <v>1747</v>
      </c>
      <c r="E254" s="12">
        <f t="shared" si="6"/>
        <v>0.62641509433962261</v>
      </c>
      <c r="F254">
        <f t="shared" si="7"/>
        <v>4</v>
      </c>
    </row>
    <row r="255" spans="1:6" x14ac:dyDescent="0.25">
      <c r="A255" t="s">
        <v>537</v>
      </c>
      <c r="B255" t="s">
        <v>521</v>
      </c>
      <c r="C255" t="s">
        <v>538</v>
      </c>
      <c r="D255" s="6">
        <v>1186</v>
      </c>
      <c r="E255" s="12">
        <f t="shared" si="6"/>
        <v>0.37358490566037733</v>
      </c>
      <c r="F255">
        <f t="shared" si="7"/>
        <v>2</v>
      </c>
    </row>
    <row r="256" spans="1:6" x14ac:dyDescent="0.25">
      <c r="A256" t="s">
        <v>539</v>
      </c>
      <c r="B256" t="s">
        <v>521</v>
      </c>
      <c r="C256" t="s">
        <v>540</v>
      </c>
      <c r="D256" s="6">
        <v>1308</v>
      </c>
      <c r="E256" s="12">
        <f t="shared" si="6"/>
        <v>0.44528301886792454</v>
      </c>
      <c r="F256">
        <f t="shared" si="7"/>
        <v>3</v>
      </c>
    </row>
    <row r="257" spans="1:6" x14ac:dyDescent="0.25">
      <c r="A257" t="s">
        <v>541</v>
      </c>
      <c r="B257" t="s">
        <v>542</v>
      </c>
      <c r="C257" t="s">
        <v>543</v>
      </c>
      <c r="D257" s="6">
        <v>2128</v>
      </c>
      <c r="E257" s="12">
        <f t="shared" si="6"/>
        <v>0.74716981132075466</v>
      </c>
      <c r="F257">
        <f t="shared" si="7"/>
        <v>4</v>
      </c>
    </row>
    <row r="258" spans="1:6" x14ac:dyDescent="0.25">
      <c r="A258" t="s">
        <v>544</v>
      </c>
      <c r="B258" t="s">
        <v>542</v>
      </c>
      <c r="C258" t="s">
        <v>545</v>
      </c>
      <c r="D258" s="6">
        <v>1685</v>
      </c>
      <c r="E258" s="12">
        <f t="shared" si="6"/>
        <v>0.60754716981132073</v>
      </c>
      <c r="F258">
        <f t="shared" si="7"/>
        <v>4</v>
      </c>
    </row>
    <row r="259" spans="1:6" x14ac:dyDescent="0.25">
      <c r="A259" t="s">
        <v>546</v>
      </c>
      <c r="B259" t="s">
        <v>542</v>
      </c>
      <c r="C259" t="s">
        <v>547</v>
      </c>
      <c r="D259" s="6">
        <v>785</v>
      </c>
      <c r="E259" s="12">
        <f t="shared" ref="E259:E266" si="8">_xlfn.RANK.AVG(D259,D$2:D$266,1)/COUNTIF(D$2:D$266,"&gt;0")</f>
        <v>0.12075471698113208</v>
      </c>
      <c r="F259">
        <f t="shared" ref="F259:F266" si="9">FLOOR((E259+0.1999999999)/0.2,1)</f>
        <v>1</v>
      </c>
    </row>
    <row r="260" spans="1:6" x14ac:dyDescent="0.25">
      <c r="A260" t="s">
        <v>548</v>
      </c>
      <c r="B260" t="s">
        <v>542</v>
      </c>
      <c r="C260" t="s">
        <v>549</v>
      </c>
      <c r="D260" s="6">
        <v>994</v>
      </c>
      <c r="E260" s="12">
        <f t="shared" si="8"/>
        <v>0.25849056603773585</v>
      </c>
      <c r="F260">
        <f t="shared" si="9"/>
        <v>2</v>
      </c>
    </row>
    <row r="261" spans="1:6" x14ac:dyDescent="0.25">
      <c r="A261" t="s">
        <v>550</v>
      </c>
      <c r="B261" t="s">
        <v>542</v>
      </c>
      <c r="C261" t="s">
        <v>551</v>
      </c>
      <c r="D261" s="6">
        <v>1515</v>
      </c>
      <c r="E261" s="12">
        <f t="shared" si="8"/>
        <v>0.55094339622641508</v>
      </c>
      <c r="F261">
        <f t="shared" si="9"/>
        <v>3</v>
      </c>
    </row>
    <row r="262" spans="1:6" x14ac:dyDescent="0.25">
      <c r="A262" t="s">
        <v>552</v>
      </c>
      <c r="B262" t="s">
        <v>542</v>
      </c>
      <c r="C262" t="s">
        <v>553</v>
      </c>
      <c r="D262" s="6">
        <v>2153</v>
      </c>
      <c r="E262" s="12">
        <f t="shared" si="8"/>
        <v>0.75471698113207553</v>
      </c>
      <c r="F262">
        <f t="shared" si="9"/>
        <v>4</v>
      </c>
    </row>
    <row r="263" spans="1:6" x14ac:dyDescent="0.25">
      <c r="A263" t="s">
        <v>554</v>
      </c>
      <c r="B263" t="s">
        <v>542</v>
      </c>
      <c r="C263" t="s">
        <v>555</v>
      </c>
      <c r="D263" s="6">
        <v>626</v>
      </c>
      <c r="E263" s="12">
        <f t="shared" si="8"/>
        <v>6.4150943396226415E-2</v>
      </c>
      <c r="F263">
        <f t="shared" si="9"/>
        <v>1</v>
      </c>
    </row>
    <row r="264" spans="1:6" x14ac:dyDescent="0.25">
      <c r="A264" t="s">
        <v>556</v>
      </c>
      <c r="B264" t="s">
        <v>542</v>
      </c>
      <c r="C264" t="s">
        <v>557</v>
      </c>
      <c r="D264" s="6">
        <v>2447</v>
      </c>
      <c r="E264" s="12">
        <f t="shared" si="8"/>
        <v>0.81886792452830193</v>
      </c>
      <c r="F264">
        <f t="shared" si="9"/>
        <v>5</v>
      </c>
    </row>
    <row r="265" spans="1:6" x14ac:dyDescent="0.25">
      <c r="A265" t="s">
        <v>558</v>
      </c>
      <c r="B265" t="s">
        <v>542</v>
      </c>
      <c r="C265" t="s">
        <v>559</v>
      </c>
      <c r="D265" s="6">
        <v>1014</v>
      </c>
      <c r="E265" s="12">
        <f t="shared" si="8"/>
        <v>0.27547169811320754</v>
      </c>
      <c r="F265">
        <f t="shared" si="9"/>
        <v>2</v>
      </c>
    </row>
    <row r="266" spans="1:6" x14ac:dyDescent="0.25">
      <c r="A266" t="s">
        <v>560</v>
      </c>
      <c r="B266" t="s">
        <v>542</v>
      </c>
      <c r="C266" t="s">
        <v>561</v>
      </c>
      <c r="D266" s="6">
        <v>1437</v>
      </c>
      <c r="E266" s="12">
        <f t="shared" si="8"/>
        <v>0.49811320754716981</v>
      </c>
      <c r="F266">
        <f t="shared" si="9"/>
        <v>3</v>
      </c>
    </row>
  </sheetData>
  <autoFilter ref="A1:D266" xr:uid="{97E213BF-27DE-4556-89DA-383E19C95685}"/>
  <sortState xmlns:xlrd2="http://schemas.microsoft.com/office/spreadsheetml/2017/richdata2" ref="A2:D266">
    <sortCondition ref="B2:B266"/>
    <sortCondition ref="C2:C26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3F353-010D-46D5-822F-C4F727E42903}">
  <dimension ref="A1:ANO266"/>
  <sheetViews>
    <sheetView workbookViewId="0">
      <selection activeCell="D1" sqref="D1:D1048576"/>
    </sheetView>
  </sheetViews>
  <sheetFormatPr defaultRowHeight="15" x14ac:dyDescent="0.25"/>
  <sheetData>
    <row r="1" spans="1:1023 1027:1055" x14ac:dyDescent="0.25">
      <c r="A1" t="s">
        <v>1</v>
      </c>
      <c r="B1" t="s">
        <v>2</v>
      </c>
      <c r="C1" t="s">
        <v>3</v>
      </c>
      <c r="D1" t="s">
        <v>629</v>
      </c>
      <c r="E1" t="s">
        <v>565</v>
      </c>
      <c r="F1" t="s">
        <v>566</v>
      </c>
    </row>
    <row r="2" spans="1:1023 1027:1055" x14ac:dyDescent="0.25">
      <c r="A2" t="s">
        <v>4</v>
      </c>
      <c r="B2" t="s">
        <v>5</v>
      </c>
      <c r="C2" t="s">
        <v>6</v>
      </c>
      <c r="D2" s="12">
        <v>0.17800000000000002</v>
      </c>
      <c r="E2" s="12">
        <f t="shared" ref="E2:E65" si="0">_xlfn.RANK.AVG(D2,D$2:D$266,1)/COUNTIF(D$2:D$266,"&gt;0")</f>
        <v>0.34528301886792451</v>
      </c>
      <c r="F2">
        <f>FLOOR((E2+0.1999999999)/0.2,1)</f>
        <v>2</v>
      </c>
    </row>
    <row r="3" spans="1:1023 1027:1055" x14ac:dyDescent="0.25">
      <c r="A3" t="s">
        <v>7</v>
      </c>
      <c r="B3" t="s">
        <v>5</v>
      </c>
      <c r="C3" t="s">
        <v>8</v>
      </c>
      <c r="D3" s="12">
        <v>0.38799999999999996</v>
      </c>
      <c r="E3" s="12">
        <f t="shared" si="0"/>
        <v>0.90188679245283021</v>
      </c>
      <c r="F3">
        <f t="shared" ref="F3:F66" si="1">FLOOR((E3+0.1999999999)/0.2,1)</f>
        <v>5</v>
      </c>
      <c r="G3" s="15"/>
      <c r="K3" s="15"/>
      <c r="O3" s="15"/>
      <c r="S3" s="15"/>
      <c r="W3" s="15"/>
      <c r="AA3" s="15"/>
      <c r="AE3" s="15"/>
      <c r="AI3" s="15"/>
      <c r="AM3" s="15"/>
      <c r="AQ3" s="15"/>
      <c r="AU3" s="15"/>
      <c r="AY3" s="15"/>
      <c r="BC3" s="15"/>
      <c r="BG3" s="15"/>
      <c r="BK3" s="15"/>
      <c r="BO3" s="15"/>
      <c r="BS3" s="15"/>
      <c r="BW3" s="15"/>
      <c r="CA3" s="15"/>
      <c r="CE3" s="15"/>
      <c r="CI3" s="15"/>
      <c r="CM3" s="15"/>
      <c r="CQ3" s="15"/>
      <c r="CU3" s="15"/>
      <c r="CY3" s="15"/>
      <c r="DC3" s="15"/>
      <c r="DG3" s="15"/>
      <c r="DK3" s="15"/>
      <c r="DO3" s="15"/>
      <c r="DS3" s="15"/>
      <c r="DW3" s="15"/>
      <c r="EA3" s="15"/>
      <c r="EE3" s="15"/>
      <c r="EI3" s="15"/>
      <c r="EM3" s="15"/>
      <c r="EQ3" s="15"/>
      <c r="EU3" s="15"/>
      <c r="EY3" s="15"/>
      <c r="FC3" s="15"/>
      <c r="FG3" s="15"/>
      <c r="FK3" s="15"/>
      <c r="FO3" s="15"/>
      <c r="FS3" s="15"/>
      <c r="FW3" s="15"/>
      <c r="GA3" s="15"/>
      <c r="GE3" s="15"/>
      <c r="GI3" s="15"/>
      <c r="GM3" s="15"/>
      <c r="GQ3" s="15"/>
      <c r="GU3" s="15"/>
      <c r="GY3" s="15"/>
      <c r="HC3" s="15"/>
      <c r="HG3" s="15"/>
      <c r="HK3" s="15"/>
      <c r="HO3" s="15"/>
      <c r="HS3" s="15"/>
      <c r="HW3" s="15"/>
      <c r="IA3" s="15"/>
      <c r="IE3" s="15"/>
      <c r="II3" s="15"/>
      <c r="IM3" s="15"/>
      <c r="IQ3" s="15"/>
      <c r="IU3" s="15"/>
      <c r="IY3" s="15"/>
      <c r="JC3" s="15"/>
      <c r="JG3" s="15"/>
      <c r="JK3" s="15"/>
      <c r="JO3" s="15"/>
      <c r="JS3" s="15"/>
      <c r="JW3" s="15"/>
      <c r="KA3" s="15"/>
      <c r="KE3" s="15"/>
      <c r="KI3" s="15"/>
      <c r="KM3" s="15"/>
      <c r="KQ3" s="15"/>
      <c r="KU3" s="15"/>
      <c r="KY3" s="15"/>
      <c r="LC3" s="15"/>
      <c r="LG3" s="15"/>
      <c r="LK3" s="15"/>
      <c r="LO3" s="15"/>
      <c r="LS3" s="15"/>
      <c r="LW3" s="15"/>
      <c r="MA3" s="15"/>
      <c r="ME3" s="15"/>
      <c r="MI3" s="15"/>
      <c r="MM3" s="15"/>
      <c r="MQ3" s="15"/>
      <c r="MU3" s="15"/>
      <c r="MY3" s="15"/>
      <c r="NC3" s="15"/>
      <c r="NG3" s="15"/>
      <c r="NK3" s="15"/>
      <c r="NO3" s="15"/>
      <c r="NS3" s="15"/>
      <c r="NW3" s="15"/>
      <c r="OA3" s="15"/>
      <c r="OE3" s="15"/>
      <c r="OI3" s="15"/>
      <c r="OM3" s="15"/>
      <c r="OQ3" s="15"/>
      <c r="OU3" s="15"/>
      <c r="OY3" s="15"/>
      <c r="PC3" s="15"/>
      <c r="PG3" s="15"/>
      <c r="PK3" s="15"/>
      <c r="PO3" s="15"/>
      <c r="PS3" s="15"/>
      <c r="PW3" s="15"/>
      <c r="QA3" s="15"/>
      <c r="QE3" s="15"/>
      <c r="QI3" s="15"/>
      <c r="QM3" s="15"/>
      <c r="QQ3" s="15"/>
      <c r="QU3" s="15"/>
      <c r="QY3" s="15"/>
      <c r="RC3" s="15"/>
      <c r="RG3" s="15"/>
      <c r="RK3" s="15"/>
      <c r="RO3" s="15"/>
      <c r="RS3" s="15"/>
      <c r="RW3" s="15"/>
      <c r="SA3" s="15"/>
      <c r="SE3" s="15"/>
      <c r="SI3" s="15"/>
      <c r="SM3" s="15"/>
      <c r="SQ3" s="15"/>
      <c r="SU3" s="15"/>
      <c r="SY3" s="15"/>
      <c r="TC3" s="15"/>
      <c r="TG3" s="15"/>
      <c r="TK3" s="15"/>
      <c r="TO3" s="15"/>
      <c r="TS3" s="15"/>
      <c r="TW3" s="15"/>
      <c r="UA3" s="15"/>
      <c r="UE3" s="15"/>
      <c r="UI3" s="15"/>
      <c r="UM3" s="15"/>
      <c r="UQ3" s="15"/>
      <c r="UU3" s="15"/>
      <c r="UY3" s="15"/>
      <c r="VC3" s="15"/>
      <c r="VG3" s="15"/>
      <c r="VK3" s="15"/>
      <c r="VO3" s="15"/>
      <c r="VS3" s="15"/>
      <c r="VW3" s="15"/>
      <c r="WA3" s="15"/>
      <c r="WE3" s="15"/>
      <c r="WI3" s="15"/>
      <c r="WM3" s="15"/>
      <c r="WQ3" s="15"/>
      <c r="WU3" s="15"/>
      <c r="WY3" s="15"/>
      <c r="XC3" s="15"/>
      <c r="XG3" s="15"/>
      <c r="XK3" s="15"/>
      <c r="XO3" s="15"/>
      <c r="XS3" s="15"/>
      <c r="XW3" s="15"/>
      <c r="YA3" s="15"/>
      <c r="YE3" s="15"/>
      <c r="YI3" s="15"/>
      <c r="YM3" s="15"/>
      <c r="YQ3" s="15"/>
      <c r="YU3" s="15"/>
      <c r="YY3" s="15"/>
      <c r="ZC3" s="15"/>
      <c r="ZG3" s="15"/>
      <c r="ZK3" s="15"/>
      <c r="ZO3" s="15"/>
      <c r="ZS3" s="15"/>
      <c r="ZW3" s="15"/>
      <c r="AAA3" s="15"/>
      <c r="AAE3" s="15"/>
      <c r="AAI3" s="15"/>
      <c r="AAM3" s="15"/>
      <c r="AAQ3" s="15"/>
      <c r="AAU3" s="15"/>
      <c r="AAY3" s="15"/>
      <c r="ABC3" s="15"/>
      <c r="ABG3" s="15"/>
      <c r="ABK3" s="15"/>
      <c r="ABO3" s="15"/>
      <c r="ABS3" s="15"/>
      <c r="ABW3" s="15"/>
      <c r="ACA3" s="15"/>
      <c r="ACE3" s="15"/>
      <c r="ACI3" s="15"/>
      <c r="ACM3" s="15"/>
      <c r="ACQ3" s="15"/>
      <c r="ACU3" s="15"/>
      <c r="ACY3" s="15"/>
      <c r="ADC3" s="15"/>
      <c r="ADG3" s="15"/>
      <c r="ADK3" s="15"/>
      <c r="ADO3" s="15"/>
      <c r="ADS3" s="15"/>
      <c r="ADW3" s="15"/>
      <c r="AEA3" s="15"/>
      <c r="AEE3" s="15"/>
      <c r="AEI3" s="15"/>
      <c r="AEM3" s="15"/>
      <c r="AEQ3" s="15"/>
      <c r="AEU3" s="15"/>
      <c r="AEY3" s="15"/>
      <c r="AFC3" s="15"/>
      <c r="AFG3" s="15"/>
      <c r="AFK3" s="15"/>
      <c r="AFO3" s="15"/>
      <c r="AFS3" s="15"/>
      <c r="AFW3" s="15"/>
      <c r="AGA3" s="15"/>
      <c r="AGE3" s="15"/>
      <c r="AGI3" s="15"/>
      <c r="AGM3" s="15"/>
      <c r="AGQ3" s="15"/>
      <c r="AGU3" s="15"/>
      <c r="AGY3" s="15"/>
      <c r="AHC3" s="15"/>
      <c r="AHG3" s="15"/>
      <c r="AHK3" s="15"/>
      <c r="AHO3" s="15"/>
      <c r="AHS3" s="15"/>
      <c r="AHW3" s="15"/>
      <c r="AIA3" s="15"/>
      <c r="AIE3" s="15"/>
      <c r="AII3" s="15"/>
      <c r="AIM3" s="15"/>
      <c r="AIQ3" s="15"/>
      <c r="AIU3" s="15"/>
      <c r="AIY3" s="15"/>
      <c r="AJC3" s="15"/>
      <c r="AJG3" s="15"/>
      <c r="AJK3" s="15"/>
      <c r="AJO3" s="15"/>
      <c r="AJS3" s="15"/>
      <c r="AJW3" s="15"/>
      <c r="AKA3" s="15"/>
      <c r="AKE3" s="15"/>
      <c r="AKI3" s="15"/>
      <c r="AKM3" s="15"/>
      <c r="AKQ3" s="15"/>
      <c r="AKU3" s="15"/>
      <c r="AKY3" s="15"/>
      <c r="ALC3" s="15"/>
      <c r="ALG3" s="15"/>
      <c r="ALK3" s="15"/>
      <c r="ALO3" s="15"/>
      <c r="ALS3" s="15"/>
      <c r="ALW3" s="15"/>
      <c r="AMA3" s="15"/>
      <c r="AME3" s="15"/>
      <c r="AMI3" s="15"/>
      <c r="AMM3" s="15"/>
      <c r="AMQ3" s="15"/>
      <c r="AMU3" s="15"/>
      <c r="AMY3" s="15"/>
      <c r="ANC3" s="15"/>
      <c r="ANG3" s="15"/>
      <c r="ANK3" s="15"/>
      <c r="ANO3" s="15"/>
    </row>
    <row r="4" spans="1:1023 1027:1055" x14ac:dyDescent="0.25">
      <c r="A4" t="s">
        <v>11</v>
      </c>
      <c r="B4" t="s">
        <v>5</v>
      </c>
      <c r="C4" t="s">
        <v>12</v>
      </c>
      <c r="D4" s="12">
        <v>0.371</v>
      </c>
      <c r="E4" s="12">
        <f t="shared" si="0"/>
        <v>0.89433962264150946</v>
      </c>
      <c r="F4">
        <f t="shared" si="1"/>
        <v>5</v>
      </c>
    </row>
    <row r="5" spans="1:1023 1027:1055" x14ac:dyDescent="0.25">
      <c r="A5" t="s">
        <v>13</v>
      </c>
      <c r="B5" t="s">
        <v>5</v>
      </c>
      <c r="C5" t="s">
        <v>14</v>
      </c>
      <c r="D5" s="12">
        <v>0.248</v>
      </c>
      <c r="E5" s="12">
        <f t="shared" si="0"/>
        <v>0.65849056603773581</v>
      </c>
      <c r="F5">
        <f t="shared" si="1"/>
        <v>4</v>
      </c>
    </row>
    <row r="6" spans="1:1023 1027:1055" x14ac:dyDescent="0.25">
      <c r="A6" t="s">
        <v>15</v>
      </c>
      <c r="B6" t="s">
        <v>5</v>
      </c>
      <c r="C6" t="s">
        <v>16</v>
      </c>
      <c r="D6" s="12">
        <v>0.16800000000000001</v>
      </c>
      <c r="E6" s="12">
        <f t="shared" si="0"/>
        <v>0.31132075471698112</v>
      </c>
      <c r="F6">
        <f t="shared" si="1"/>
        <v>2</v>
      </c>
    </row>
    <row r="7" spans="1:1023 1027:1055" x14ac:dyDescent="0.25">
      <c r="A7" t="s">
        <v>19</v>
      </c>
      <c r="B7" t="s">
        <v>5</v>
      </c>
      <c r="C7" t="s">
        <v>20</v>
      </c>
      <c r="D7" s="12">
        <v>0.94799999999999995</v>
      </c>
      <c r="E7" s="12">
        <f t="shared" si="0"/>
        <v>1</v>
      </c>
      <c r="F7">
        <f t="shared" si="1"/>
        <v>5</v>
      </c>
    </row>
    <row r="8" spans="1:1023 1027:1055" x14ac:dyDescent="0.25">
      <c r="A8" t="s">
        <v>21</v>
      </c>
      <c r="B8" t="s">
        <v>5</v>
      </c>
      <c r="C8" t="s">
        <v>22</v>
      </c>
      <c r="D8" s="12">
        <v>0.499</v>
      </c>
      <c r="E8" s="12">
        <f t="shared" si="0"/>
        <v>0.96603773584905661</v>
      </c>
      <c r="F8">
        <f t="shared" si="1"/>
        <v>5</v>
      </c>
    </row>
    <row r="9" spans="1:1023 1027:1055" x14ac:dyDescent="0.25">
      <c r="A9" t="s">
        <v>29</v>
      </c>
      <c r="B9" t="s">
        <v>5</v>
      </c>
      <c r="C9" t="s">
        <v>30</v>
      </c>
      <c r="D9" s="12">
        <v>0.79599999999999993</v>
      </c>
      <c r="E9" s="12">
        <f t="shared" si="0"/>
        <v>0.99622641509433962</v>
      </c>
      <c r="F9">
        <f t="shared" si="1"/>
        <v>5</v>
      </c>
    </row>
    <row r="10" spans="1:1023 1027:1055" x14ac:dyDescent="0.25">
      <c r="A10" t="s">
        <v>23</v>
      </c>
      <c r="B10" t="s">
        <v>5</v>
      </c>
      <c r="C10" t="s">
        <v>24</v>
      </c>
      <c r="D10" s="12">
        <v>0.114</v>
      </c>
      <c r="E10" s="12">
        <f t="shared" si="0"/>
        <v>8.8679245283018862E-2</v>
      </c>
      <c r="F10">
        <f t="shared" si="1"/>
        <v>1</v>
      </c>
    </row>
    <row r="11" spans="1:1023 1027:1055" x14ac:dyDescent="0.25">
      <c r="A11" t="s">
        <v>25</v>
      </c>
      <c r="B11" t="s">
        <v>5</v>
      </c>
      <c r="C11" t="s">
        <v>26</v>
      </c>
      <c r="D11" s="12">
        <v>0.75599999999999989</v>
      </c>
      <c r="E11" s="12">
        <f t="shared" si="0"/>
        <v>0.99056603773584906</v>
      </c>
      <c r="F11">
        <f t="shared" si="1"/>
        <v>5</v>
      </c>
    </row>
    <row r="12" spans="1:1023 1027:1055" x14ac:dyDescent="0.25">
      <c r="A12" t="s">
        <v>9</v>
      </c>
      <c r="B12" t="s">
        <v>5</v>
      </c>
      <c r="C12" t="s">
        <v>10</v>
      </c>
      <c r="D12" s="12">
        <v>0.26100000000000001</v>
      </c>
      <c r="E12" s="12">
        <f t="shared" si="0"/>
        <v>0.73207547169811316</v>
      </c>
      <c r="F12">
        <f t="shared" si="1"/>
        <v>4</v>
      </c>
    </row>
    <row r="13" spans="1:1023 1027:1055" x14ac:dyDescent="0.25">
      <c r="A13" t="s">
        <v>27</v>
      </c>
      <c r="B13" t="s">
        <v>5</v>
      </c>
      <c r="C13" t="s">
        <v>28</v>
      </c>
      <c r="D13" s="12">
        <v>0.24100000000000002</v>
      </c>
      <c r="E13" s="12">
        <f t="shared" si="0"/>
        <v>0.63396226415094337</v>
      </c>
      <c r="F13">
        <f t="shared" si="1"/>
        <v>4</v>
      </c>
    </row>
    <row r="14" spans="1:1023 1027:1055" x14ac:dyDescent="0.25">
      <c r="A14" t="s">
        <v>17</v>
      </c>
      <c r="B14" t="s">
        <v>5</v>
      </c>
      <c r="C14" t="s">
        <v>18</v>
      </c>
      <c r="D14" s="12">
        <v>0.66200000000000003</v>
      </c>
      <c r="E14" s="12">
        <f t="shared" si="0"/>
        <v>0.98490566037735849</v>
      </c>
      <c r="F14">
        <f t="shared" si="1"/>
        <v>5</v>
      </c>
    </row>
    <row r="15" spans="1:1023 1027:1055" x14ac:dyDescent="0.25">
      <c r="A15" t="s">
        <v>31</v>
      </c>
      <c r="B15" t="s">
        <v>32</v>
      </c>
      <c r="C15" t="s">
        <v>33</v>
      </c>
      <c r="D15" s="12">
        <v>0.46299999999999997</v>
      </c>
      <c r="E15" s="12">
        <f t="shared" si="0"/>
        <v>0.95471698113207548</v>
      </c>
      <c r="F15">
        <f t="shared" si="1"/>
        <v>5</v>
      </c>
    </row>
    <row r="16" spans="1:1023 1027:1055" x14ac:dyDescent="0.25">
      <c r="A16" t="s">
        <v>34</v>
      </c>
      <c r="B16" t="s">
        <v>32</v>
      </c>
      <c r="C16" t="s">
        <v>35</v>
      </c>
      <c r="D16" s="12">
        <v>0.11699999999999999</v>
      </c>
      <c r="E16" s="12">
        <f t="shared" si="0"/>
        <v>0.10566037735849057</v>
      </c>
      <c r="F16">
        <f t="shared" si="1"/>
        <v>1</v>
      </c>
    </row>
    <row r="17" spans="1:6" x14ac:dyDescent="0.25">
      <c r="A17" t="s">
        <v>36</v>
      </c>
      <c r="B17" t="s">
        <v>32</v>
      </c>
      <c r="C17" t="s">
        <v>37</v>
      </c>
      <c r="D17" s="12">
        <v>0.28399999999999997</v>
      </c>
      <c r="E17" s="12">
        <f t="shared" si="0"/>
        <v>0.78113207547169816</v>
      </c>
      <c r="F17">
        <f t="shared" si="1"/>
        <v>4</v>
      </c>
    </row>
    <row r="18" spans="1:6" x14ac:dyDescent="0.25">
      <c r="A18" t="s">
        <v>38</v>
      </c>
      <c r="B18" t="s">
        <v>32</v>
      </c>
      <c r="C18" t="s">
        <v>39</v>
      </c>
      <c r="D18" s="12">
        <v>0.188</v>
      </c>
      <c r="E18" s="12">
        <f t="shared" si="0"/>
        <v>0.40188679245283021</v>
      </c>
      <c r="F18">
        <f t="shared" si="1"/>
        <v>3</v>
      </c>
    </row>
    <row r="19" spans="1:6" x14ac:dyDescent="0.25">
      <c r="A19" t="s">
        <v>40</v>
      </c>
      <c r="B19" t="s">
        <v>32</v>
      </c>
      <c r="C19" t="s">
        <v>41</v>
      </c>
      <c r="D19" s="12">
        <v>0.11599999999999999</v>
      </c>
      <c r="E19" s="12">
        <f t="shared" si="0"/>
        <v>0.1</v>
      </c>
      <c r="F19">
        <f t="shared" si="1"/>
        <v>1</v>
      </c>
    </row>
    <row r="20" spans="1:6" x14ac:dyDescent="0.25">
      <c r="A20" t="s">
        <v>42</v>
      </c>
      <c r="B20" t="s">
        <v>32</v>
      </c>
      <c r="C20" t="s">
        <v>43</v>
      </c>
      <c r="D20" s="12">
        <v>0.16899999999999998</v>
      </c>
      <c r="E20" s="12">
        <f t="shared" si="0"/>
        <v>0.31698113207547168</v>
      </c>
      <c r="F20">
        <f t="shared" si="1"/>
        <v>2</v>
      </c>
    </row>
    <row r="21" spans="1:6" x14ac:dyDescent="0.25">
      <c r="A21" t="s">
        <v>44</v>
      </c>
      <c r="B21" t="s">
        <v>32</v>
      </c>
      <c r="C21" t="s">
        <v>45</v>
      </c>
      <c r="D21" s="12">
        <v>0.22600000000000001</v>
      </c>
      <c r="E21" s="12">
        <f t="shared" si="0"/>
        <v>0.57547169811320753</v>
      </c>
      <c r="F21">
        <f t="shared" si="1"/>
        <v>3</v>
      </c>
    </row>
    <row r="22" spans="1:6" x14ac:dyDescent="0.25">
      <c r="A22" t="s">
        <v>46</v>
      </c>
      <c r="B22" t="s">
        <v>32</v>
      </c>
      <c r="C22" t="s">
        <v>47</v>
      </c>
      <c r="D22" s="12">
        <v>0.26</v>
      </c>
      <c r="E22" s="12">
        <f t="shared" si="0"/>
        <v>0.7245283018867924</v>
      </c>
      <c r="F22">
        <f t="shared" si="1"/>
        <v>4</v>
      </c>
    </row>
    <row r="23" spans="1:6" x14ac:dyDescent="0.25">
      <c r="A23" t="s">
        <v>48</v>
      </c>
      <c r="B23" t="s">
        <v>32</v>
      </c>
      <c r="C23" t="s">
        <v>49</v>
      </c>
      <c r="D23" s="12">
        <v>0.20699999999999999</v>
      </c>
      <c r="E23" s="12">
        <f t="shared" si="0"/>
        <v>0.49245283018867925</v>
      </c>
      <c r="F23">
        <f t="shared" si="1"/>
        <v>3</v>
      </c>
    </row>
    <row r="24" spans="1:6" x14ac:dyDescent="0.25">
      <c r="A24" t="s">
        <v>50</v>
      </c>
      <c r="B24" t="s">
        <v>32</v>
      </c>
      <c r="C24" t="s">
        <v>51</v>
      </c>
      <c r="D24" s="12">
        <v>9.0999999999999998E-2</v>
      </c>
      <c r="E24" s="12">
        <f t="shared" si="0"/>
        <v>2.6415094339622643E-2</v>
      </c>
      <c r="F24">
        <f t="shared" si="1"/>
        <v>1</v>
      </c>
    </row>
    <row r="25" spans="1:6" x14ac:dyDescent="0.25">
      <c r="A25" t="s">
        <v>52</v>
      </c>
      <c r="B25" t="s">
        <v>32</v>
      </c>
      <c r="C25" t="s">
        <v>53</v>
      </c>
      <c r="D25" s="12">
        <v>0.153</v>
      </c>
      <c r="E25" s="12">
        <f t="shared" si="0"/>
        <v>0.24150943396226415</v>
      </c>
      <c r="F25">
        <f t="shared" si="1"/>
        <v>2</v>
      </c>
    </row>
    <row r="26" spans="1:6" x14ac:dyDescent="0.25">
      <c r="A26" t="s">
        <v>54</v>
      </c>
      <c r="B26" t="s">
        <v>32</v>
      </c>
      <c r="C26" t="s">
        <v>55</v>
      </c>
      <c r="D26" s="12">
        <v>0.122</v>
      </c>
      <c r="E26" s="12">
        <f t="shared" si="0"/>
        <v>0.1169811320754717</v>
      </c>
      <c r="F26">
        <f t="shared" si="1"/>
        <v>1</v>
      </c>
    </row>
    <row r="27" spans="1:6" x14ac:dyDescent="0.25">
      <c r="A27" t="s">
        <v>56</v>
      </c>
      <c r="B27" t="s">
        <v>32</v>
      </c>
      <c r="C27" t="s">
        <v>57</v>
      </c>
      <c r="D27" s="12">
        <v>0.113</v>
      </c>
      <c r="E27" s="12">
        <f t="shared" si="0"/>
        <v>8.1132075471698109E-2</v>
      </c>
      <c r="F27">
        <f t="shared" si="1"/>
        <v>1</v>
      </c>
    </row>
    <row r="28" spans="1:6" x14ac:dyDescent="0.25">
      <c r="A28" t="s">
        <v>58</v>
      </c>
      <c r="B28" t="s">
        <v>32</v>
      </c>
      <c r="C28" t="s">
        <v>59</v>
      </c>
      <c r="D28" s="12">
        <v>0.10199999999999999</v>
      </c>
      <c r="E28" s="12">
        <f t="shared" si="0"/>
        <v>5.6603773584905662E-2</v>
      </c>
      <c r="F28">
        <f t="shared" si="1"/>
        <v>1</v>
      </c>
    </row>
    <row r="29" spans="1:6" x14ac:dyDescent="0.25">
      <c r="A29" t="s">
        <v>60</v>
      </c>
      <c r="B29" t="s">
        <v>61</v>
      </c>
      <c r="C29" t="s">
        <v>62</v>
      </c>
      <c r="D29" s="12">
        <v>0.501</v>
      </c>
      <c r="E29" s="12">
        <f t="shared" si="0"/>
        <v>0.96981132075471699</v>
      </c>
      <c r="F29">
        <f t="shared" si="1"/>
        <v>5</v>
      </c>
    </row>
    <row r="30" spans="1:6" x14ac:dyDescent="0.25">
      <c r="A30" t="s">
        <v>63</v>
      </c>
      <c r="B30" t="s">
        <v>61</v>
      </c>
      <c r="C30" t="s">
        <v>64</v>
      </c>
      <c r="D30" s="12">
        <v>0.28499999999999998</v>
      </c>
      <c r="E30" s="12">
        <f t="shared" si="0"/>
        <v>0.78679245283018873</v>
      </c>
      <c r="F30">
        <f t="shared" si="1"/>
        <v>4</v>
      </c>
    </row>
    <row r="31" spans="1:6" x14ac:dyDescent="0.25">
      <c r="A31" t="s">
        <v>73</v>
      </c>
      <c r="B31" t="s">
        <v>61</v>
      </c>
      <c r="C31" t="s">
        <v>74</v>
      </c>
      <c r="D31" s="12">
        <v>0.29299999999999998</v>
      </c>
      <c r="E31" s="12">
        <f t="shared" si="0"/>
        <v>0.79622641509433967</v>
      </c>
      <c r="F31">
        <f t="shared" si="1"/>
        <v>4</v>
      </c>
    </row>
    <row r="32" spans="1:6" x14ac:dyDescent="0.25">
      <c r="A32" t="s">
        <v>65</v>
      </c>
      <c r="B32" t="s">
        <v>61</v>
      </c>
      <c r="C32" t="s">
        <v>66</v>
      </c>
      <c r="D32" s="12">
        <v>0.22800000000000001</v>
      </c>
      <c r="E32" s="12">
        <f t="shared" si="0"/>
        <v>0.58490566037735847</v>
      </c>
      <c r="F32">
        <f t="shared" si="1"/>
        <v>3</v>
      </c>
    </row>
    <row r="33" spans="1:6" x14ac:dyDescent="0.25">
      <c r="A33" t="s">
        <v>67</v>
      </c>
      <c r="B33" t="s">
        <v>61</v>
      </c>
      <c r="C33" t="s">
        <v>68</v>
      </c>
      <c r="D33" s="12">
        <v>0.34799999999999998</v>
      </c>
      <c r="E33" s="12">
        <f t="shared" si="0"/>
        <v>0.87547169811320757</v>
      </c>
      <c r="F33">
        <f t="shared" si="1"/>
        <v>5</v>
      </c>
    </row>
    <row r="34" spans="1:6" x14ac:dyDescent="0.25">
      <c r="A34" t="s">
        <v>69</v>
      </c>
      <c r="B34" t="s">
        <v>61</v>
      </c>
      <c r="C34" t="s">
        <v>70</v>
      </c>
      <c r="D34" s="12">
        <v>0.159</v>
      </c>
      <c r="E34" s="12">
        <f t="shared" si="0"/>
        <v>0.25660377358490566</v>
      </c>
      <c r="F34">
        <f t="shared" si="1"/>
        <v>2</v>
      </c>
    </row>
    <row r="35" spans="1:6" x14ac:dyDescent="0.25">
      <c r="A35" t="s">
        <v>71</v>
      </c>
      <c r="B35" t="s">
        <v>61</v>
      </c>
      <c r="C35" t="s">
        <v>72</v>
      </c>
      <c r="D35" s="12">
        <v>0.19899999999999998</v>
      </c>
      <c r="E35" s="12">
        <f t="shared" si="0"/>
        <v>0.44528301886792454</v>
      </c>
      <c r="F35">
        <f t="shared" si="1"/>
        <v>3</v>
      </c>
    </row>
    <row r="36" spans="1:6" x14ac:dyDescent="0.25">
      <c r="A36" t="s">
        <v>75</v>
      </c>
      <c r="B36" t="s">
        <v>61</v>
      </c>
      <c r="C36" t="s">
        <v>76</v>
      </c>
      <c r="D36" s="12">
        <v>0.27399999999999997</v>
      </c>
      <c r="E36" s="12">
        <f t="shared" si="0"/>
        <v>0.76603773584905666</v>
      </c>
      <c r="F36">
        <f t="shared" si="1"/>
        <v>4</v>
      </c>
    </row>
    <row r="37" spans="1:6" x14ac:dyDescent="0.25">
      <c r="A37" t="s">
        <v>77</v>
      </c>
      <c r="B37" t="s">
        <v>78</v>
      </c>
      <c r="C37" t="s">
        <v>79</v>
      </c>
      <c r="D37" s="12">
        <v>0.27300000000000002</v>
      </c>
      <c r="E37" s="12">
        <f t="shared" si="0"/>
        <v>0.7584905660377359</v>
      </c>
      <c r="F37">
        <f t="shared" si="1"/>
        <v>4</v>
      </c>
    </row>
    <row r="38" spans="1:6" x14ac:dyDescent="0.25">
      <c r="A38" t="s">
        <v>80</v>
      </c>
      <c r="B38" t="s">
        <v>78</v>
      </c>
      <c r="C38" t="s">
        <v>81</v>
      </c>
      <c r="D38" s="12">
        <v>0.184</v>
      </c>
      <c r="E38" s="12">
        <f t="shared" si="0"/>
        <v>0.37735849056603776</v>
      </c>
      <c r="F38">
        <f t="shared" si="1"/>
        <v>2</v>
      </c>
    </row>
    <row r="39" spans="1:6" x14ac:dyDescent="0.25">
      <c r="A39" t="s">
        <v>82</v>
      </c>
      <c r="B39" t="s">
        <v>78</v>
      </c>
      <c r="C39" t="s">
        <v>83</v>
      </c>
      <c r="D39" s="12">
        <v>0.20800000000000002</v>
      </c>
      <c r="E39" s="12">
        <f t="shared" si="0"/>
        <v>0.5</v>
      </c>
      <c r="F39">
        <f t="shared" si="1"/>
        <v>3</v>
      </c>
    </row>
    <row r="40" spans="1:6" x14ac:dyDescent="0.25">
      <c r="A40" t="s">
        <v>84</v>
      </c>
      <c r="B40" t="s">
        <v>78</v>
      </c>
      <c r="C40" t="s">
        <v>85</v>
      </c>
      <c r="D40" s="12">
        <v>0.182</v>
      </c>
      <c r="E40" s="12">
        <f t="shared" si="0"/>
        <v>0.36603773584905658</v>
      </c>
      <c r="F40">
        <f t="shared" si="1"/>
        <v>2</v>
      </c>
    </row>
    <row r="41" spans="1:6" x14ac:dyDescent="0.25">
      <c r="A41" t="s">
        <v>86</v>
      </c>
      <c r="B41" t="s">
        <v>87</v>
      </c>
      <c r="C41" t="s">
        <v>88</v>
      </c>
      <c r="D41" s="12">
        <v>0.34600000000000003</v>
      </c>
      <c r="E41" s="12">
        <f t="shared" si="0"/>
        <v>0.8716981132075472</v>
      </c>
      <c r="F41">
        <f t="shared" si="1"/>
        <v>5</v>
      </c>
    </row>
    <row r="42" spans="1:6" x14ac:dyDescent="0.25">
      <c r="A42" t="s">
        <v>89</v>
      </c>
      <c r="B42" t="s">
        <v>87</v>
      </c>
      <c r="C42" t="s">
        <v>90</v>
      </c>
      <c r="D42" s="12">
        <v>0.20300000000000001</v>
      </c>
      <c r="E42" s="12">
        <f t="shared" si="0"/>
        <v>0.47358490566037736</v>
      </c>
      <c r="F42">
        <f t="shared" si="1"/>
        <v>3</v>
      </c>
    </row>
    <row r="43" spans="1:6" x14ac:dyDescent="0.25">
      <c r="A43" t="s">
        <v>91</v>
      </c>
      <c r="B43" t="s">
        <v>87</v>
      </c>
      <c r="C43" t="s">
        <v>92</v>
      </c>
      <c r="D43" s="12">
        <v>0.248</v>
      </c>
      <c r="E43" s="12">
        <f t="shared" si="0"/>
        <v>0.65849056603773581</v>
      </c>
      <c r="F43">
        <f t="shared" si="1"/>
        <v>4</v>
      </c>
    </row>
    <row r="44" spans="1:6" x14ac:dyDescent="0.25">
      <c r="A44" t="s">
        <v>93</v>
      </c>
      <c r="B44" t="s">
        <v>87</v>
      </c>
      <c r="C44" t="s">
        <v>94</v>
      </c>
      <c r="D44" s="12">
        <v>0.14699999999999999</v>
      </c>
      <c r="E44" s="12">
        <f t="shared" si="0"/>
        <v>0.22264150943396227</v>
      </c>
      <c r="F44">
        <f t="shared" si="1"/>
        <v>2</v>
      </c>
    </row>
    <row r="45" spans="1:6" x14ac:dyDescent="0.25">
      <c r="A45" t="s">
        <v>95</v>
      </c>
      <c r="B45" t="s">
        <v>87</v>
      </c>
      <c r="C45" t="s">
        <v>96</v>
      </c>
      <c r="D45" s="12">
        <v>0.24399999999999999</v>
      </c>
      <c r="E45" s="12">
        <f t="shared" si="0"/>
        <v>0.64716981132075468</v>
      </c>
      <c r="F45">
        <f t="shared" si="1"/>
        <v>4</v>
      </c>
    </row>
    <row r="46" spans="1:6" x14ac:dyDescent="0.25">
      <c r="A46" t="s">
        <v>97</v>
      </c>
      <c r="B46" t="s">
        <v>87</v>
      </c>
      <c r="C46" t="s">
        <v>98</v>
      </c>
      <c r="D46" s="12">
        <v>0.252</v>
      </c>
      <c r="E46" s="12">
        <f t="shared" si="0"/>
        <v>0.68113207547169807</v>
      </c>
      <c r="F46">
        <f t="shared" si="1"/>
        <v>4</v>
      </c>
    </row>
    <row r="47" spans="1:6" x14ac:dyDescent="0.25">
      <c r="A47" t="s">
        <v>99</v>
      </c>
      <c r="B47" t="s">
        <v>87</v>
      </c>
      <c r="C47" t="s">
        <v>100</v>
      </c>
      <c r="D47" s="12">
        <v>0.124</v>
      </c>
      <c r="E47" s="12">
        <f t="shared" si="0"/>
        <v>0.12830188679245283</v>
      </c>
      <c r="F47">
        <f t="shared" si="1"/>
        <v>1</v>
      </c>
    </row>
    <row r="48" spans="1:6" x14ac:dyDescent="0.25">
      <c r="A48" t="s">
        <v>101</v>
      </c>
      <c r="B48" t="s">
        <v>87</v>
      </c>
      <c r="C48" t="s">
        <v>102</v>
      </c>
      <c r="D48" s="12">
        <v>0.18100000000000002</v>
      </c>
      <c r="E48" s="12">
        <f t="shared" si="0"/>
        <v>0.35660377358490564</v>
      </c>
      <c r="F48">
        <f t="shared" si="1"/>
        <v>2</v>
      </c>
    </row>
    <row r="49" spans="1:6" x14ac:dyDescent="0.25">
      <c r="A49" t="s">
        <v>103</v>
      </c>
      <c r="B49" t="s">
        <v>87</v>
      </c>
      <c r="C49" t="s">
        <v>104</v>
      </c>
      <c r="D49" s="12">
        <v>0.187</v>
      </c>
      <c r="E49" s="12">
        <f t="shared" si="0"/>
        <v>0.39056603773584908</v>
      </c>
      <c r="F49">
        <f t="shared" si="1"/>
        <v>2</v>
      </c>
    </row>
    <row r="50" spans="1:6" x14ac:dyDescent="0.25">
      <c r="A50" t="s">
        <v>105</v>
      </c>
      <c r="B50" t="s">
        <v>87</v>
      </c>
      <c r="C50" t="s">
        <v>106</v>
      </c>
      <c r="D50" s="12">
        <v>0.248</v>
      </c>
      <c r="E50" s="12">
        <f t="shared" si="0"/>
        <v>0.65849056603773581</v>
      </c>
      <c r="F50">
        <f t="shared" si="1"/>
        <v>4</v>
      </c>
    </row>
    <row r="51" spans="1:6" x14ac:dyDescent="0.25">
      <c r="A51" t="s">
        <v>107</v>
      </c>
      <c r="B51" t="s">
        <v>87</v>
      </c>
      <c r="C51" t="s">
        <v>108</v>
      </c>
      <c r="D51" s="12">
        <v>0.30599999999999999</v>
      </c>
      <c r="E51" s="12">
        <f t="shared" si="0"/>
        <v>0.81886792452830193</v>
      </c>
      <c r="F51">
        <f t="shared" si="1"/>
        <v>5</v>
      </c>
    </row>
    <row r="52" spans="1:6" x14ac:dyDescent="0.25">
      <c r="A52" t="s">
        <v>109</v>
      </c>
      <c r="B52" t="s">
        <v>110</v>
      </c>
      <c r="C52" t="s">
        <v>111</v>
      </c>
      <c r="D52" s="12">
        <v>0.19</v>
      </c>
      <c r="E52" s="12">
        <f t="shared" si="0"/>
        <v>0.41320754716981134</v>
      </c>
      <c r="F52">
        <f t="shared" si="1"/>
        <v>3</v>
      </c>
    </row>
    <row r="53" spans="1:6" x14ac:dyDescent="0.25">
      <c r="A53" t="s">
        <v>112</v>
      </c>
      <c r="B53" t="s">
        <v>110</v>
      </c>
      <c r="C53" t="s">
        <v>113</v>
      </c>
      <c r="D53" s="12">
        <v>0.187</v>
      </c>
      <c r="E53" s="12">
        <f t="shared" si="0"/>
        <v>0.39056603773584908</v>
      </c>
      <c r="F53">
        <f t="shared" si="1"/>
        <v>2</v>
      </c>
    </row>
    <row r="54" spans="1:6" x14ac:dyDescent="0.25">
      <c r="A54" t="s">
        <v>114</v>
      </c>
      <c r="B54" t="s">
        <v>110</v>
      </c>
      <c r="C54" t="s">
        <v>115</v>
      </c>
      <c r="D54" s="12">
        <v>0.19699999999999998</v>
      </c>
      <c r="E54" s="12">
        <f t="shared" si="0"/>
        <v>0.43396226415094341</v>
      </c>
      <c r="F54">
        <f t="shared" si="1"/>
        <v>3</v>
      </c>
    </row>
    <row r="55" spans="1:6" x14ac:dyDescent="0.25">
      <c r="A55" t="s">
        <v>116</v>
      </c>
      <c r="B55" t="s">
        <v>110</v>
      </c>
      <c r="C55" t="s">
        <v>117</v>
      </c>
      <c r="D55" s="12">
        <v>0.253</v>
      </c>
      <c r="E55" s="12">
        <f t="shared" si="0"/>
        <v>0.68867924528301883</v>
      </c>
      <c r="F55">
        <f t="shared" si="1"/>
        <v>4</v>
      </c>
    </row>
    <row r="56" spans="1:6" x14ac:dyDescent="0.25">
      <c r="A56" t="s">
        <v>118</v>
      </c>
      <c r="B56" t="s">
        <v>110</v>
      </c>
      <c r="C56" t="s">
        <v>119</v>
      </c>
      <c r="D56" s="12">
        <v>0.30199999999999999</v>
      </c>
      <c r="E56" s="12">
        <f t="shared" si="0"/>
        <v>0.81320754716981136</v>
      </c>
      <c r="F56">
        <f t="shared" si="1"/>
        <v>5</v>
      </c>
    </row>
    <row r="57" spans="1:6" x14ac:dyDescent="0.25">
      <c r="A57" t="s">
        <v>120</v>
      </c>
      <c r="B57" t="s">
        <v>121</v>
      </c>
      <c r="C57" t="s">
        <v>122</v>
      </c>
      <c r="D57" s="12">
        <v>0.26500000000000001</v>
      </c>
      <c r="E57" s="12">
        <f t="shared" si="0"/>
        <v>0.7415094339622641</v>
      </c>
      <c r="F57">
        <f t="shared" si="1"/>
        <v>4</v>
      </c>
    </row>
    <row r="58" spans="1:6" x14ac:dyDescent="0.25">
      <c r="A58" t="s">
        <v>123</v>
      </c>
      <c r="B58" t="s">
        <v>121</v>
      </c>
      <c r="C58" t="s">
        <v>124</v>
      </c>
      <c r="D58" s="12">
        <v>0.182</v>
      </c>
      <c r="E58" s="12">
        <f t="shared" si="0"/>
        <v>0.36603773584905658</v>
      </c>
      <c r="F58">
        <f t="shared" si="1"/>
        <v>2</v>
      </c>
    </row>
    <row r="59" spans="1:6" x14ac:dyDescent="0.25">
      <c r="A59" t="s">
        <v>135</v>
      </c>
      <c r="B59" t="s">
        <v>121</v>
      </c>
      <c r="C59" t="s">
        <v>136</v>
      </c>
      <c r="D59" s="12">
        <v>0.23699999999999999</v>
      </c>
      <c r="E59" s="12">
        <f t="shared" si="0"/>
        <v>0.62075471698113205</v>
      </c>
      <c r="F59">
        <f t="shared" si="1"/>
        <v>4</v>
      </c>
    </row>
    <row r="60" spans="1:6" x14ac:dyDescent="0.25">
      <c r="A60" t="s">
        <v>125</v>
      </c>
      <c r="B60" t="s">
        <v>121</v>
      </c>
      <c r="C60" t="s">
        <v>126</v>
      </c>
      <c r="D60" s="12">
        <v>0.13900000000000001</v>
      </c>
      <c r="E60" s="12">
        <f t="shared" si="0"/>
        <v>0.17924528301886791</v>
      </c>
      <c r="F60">
        <f t="shared" si="1"/>
        <v>1</v>
      </c>
    </row>
    <row r="61" spans="1:6" x14ac:dyDescent="0.25">
      <c r="A61" t="s">
        <v>127</v>
      </c>
      <c r="B61" t="s">
        <v>121</v>
      </c>
      <c r="C61" t="s">
        <v>128</v>
      </c>
      <c r="D61" s="12">
        <v>0.21199999999999999</v>
      </c>
      <c r="E61" s="12">
        <f t="shared" si="0"/>
        <v>0.51509433962264151</v>
      </c>
      <c r="F61">
        <f t="shared" si="1"/>
        <v>3</v>
      </c>
    </row>
    <row r="62" spans="1:6" x14ac:dyDescent="0.25">
      <c r="A62" t="s">
        <v>129</v>
      </c>
      <c r="B62" t="s">
        <v>121</v>
      </c>
      <c r="C62" t="s">
        <v>130</v>
      </c>
      <c r="D62" s="12">
        <v>0.13300000000000001</v>
      </c>
      <c r="E62" s="12">
        <f t="shared" si="0"/>
        <v>0.15849056603773584</v>
      </c>
      <c r="F62">
        <f t="shared" si="1"/>
        <v>1</v>
      </c>
    </row>
    <row r="63" spans="1:6" x14ac:dyDescent="0.25">
      <c r="A63" t="s">
        <v>131</v>
      </c>
      <c r="B63" t="s">
        <v>121</v>
      </c>
      <c r="C63" t="s">
        <v>132</v>
      </c>
      <c r="D63" s="12">
        <v>0.251</v>
      </c>
      <c r="E63" s="12">
        <f t="shared" si="0"/>
        <v>0.67547169811320751</v>
      </c>
      <c r="F63">
        <f t="shared" si="1"/>
        <v>4</v>
      </c>
    </row>
    <row r="64" spans="1:6" x14ac:dyDescent="0.25">
      <c r="A64" t="s">
        <v>133</v>
      </c>
      <c r="B64" t="s">
        <v>121</v>
      </c>
      <c r="C64" t="s">
        <v>134</v>
      </c>
      <c r="D64" s="12">
        <v>0.39899999999999997</v>
      </c>
      <c r="E64" s="12">
        <f t="shared" si="0"/>
        <v>0.91698113207547172</v>
      </c>
      <c r="F64">
        <f t="shared" si="1"/>
        <v>5</v>
      </c>
    </row>
    <row r="65" spans="1:6" x14ac:dyDescent="0.25">
      <c r="A65" t="s">
        <v>137</v>
      </c>
      <c r="B65" t="s">
        <v>121</v>
      </c>
      <c r="C65" t="s">
        <v>138</v>
      </c>
      <c r="D65" s="12">
        <v>6.2E-2</v>
      </c>
      <c r="E65" s="12">
        <f t="shared" si="0"/>
        <v>7.5471698113207548E-3</v>
      </c>
      <c r="F65">
        <f t="shared" si="1"/>
        <v>1</v>
      </c>
    </row>
    <row r="66" spans="1:6" x14ac:dyDescent="0.25">
      <c r="A66" t="s">
        <v>139</v>
      </c>
      <c r="B66" t="s">
        <v>140</v>
      </c>
      <c r="C66" t="s">
        <v>141</v>
      </c>
      <c r="D66" s="12">
        <v>0.14599999999999999</v>
      </c>
      <c r="E66" s="12">
        <f t="shared" ref="E66:E129" si="2">_xlfn.RANK.AVG(D66,D$2:D$266,1)/COUNTIF(D$2:D$266,"&gt;0")</f>
        <v>0.21698113207547171</v>
      </c>
      <c r="F66">
        <f t="shared" si="1"/>
        <v>2</v>
      </c>
    </row>
    <row r="67" spans="1:6" x14ac:dyDescent="0.25">
      <c r="A67" t="s">
        <v>142</v>
      </c>
      <c r="B67" t="s">
        <v>140</v>
      </c>
      <c r="C67" t="s">
        <v>143</v>
      </c>
      <c r="D67" s="12">
        <v>0.129</v>
      </c>
      <c r="E67" s="12">
        <f t="shared" si="2"/>
        <v>0.14528301886792452</v>
      </c>
      <c r="F67">
        <f t="shared" ref="F67:F130" si="3">FLOOR((E67+0.1999999999)/0.2,1)</f>
        <v>1</v>
      </c>
    </row>
    <row r="68" spans="1:6" x14ac:dyDescent="0.25">
      <c r="A68" t="s">
        <v>144</v>
      </c>
      <c r="B68" t="s">
        <v>140</v>
      </c>
      <c r="C68" t="s">
        <v>145</v>
      </c>
      <c r="D68" s="12">
        <v>0.106</v>
      </c>
      <c r="E68" s="12">
        <f t="shared" si="2"/>
        <v>6.4150943396226415E-2</v>
      </c>
      <c r="F68">
        <f t="shared" si="3"/>
        <v>1</v>
      </c>
    </row>
    <row r="69" spans="1:6" x14ac:dyDescent="0.25">
      <c r="A69" t="s">
        <v>146</v>
      </c>
      <c r="B69" t="s">
        <v>140</v>
      </c>
      <c r="C69" t="s">
        <v>147</v>
      </c>
      <c r="D69" s="12">
        <v>0.47899999999999998</v>
      </c>
      <c r="E69" s="12">
        <f t="shared" si="2"/>
        <v>0.95849056603773586</v>
      </c>
      <c r="F69">
        <f t="shared" si="3"/>
        <v>5</v>
      </c>
    </row>
    <row r="70" spans="1:6" x14ac:dyDescent="0.25">
      <c r="A70" t="s">
        <v>148</v>
      </c>
      <c r="B70" t="s">
        <v>140</v>
      </c>
      <c r="C70" t="s">
        <v>149</v>
      </c>
      <c r="D70" s="12">
        <v>0.255</v>
      </c>
      <c r="E70" s="12">
        <f t="shared" si="2"/>
        <v>0.69811320754716977</v>
      </c>
      <c r="F70">
        <f t="shared" si="3"/>
        <v>4</v>
      </c>
    </row>
    <row r="71" spans="1:6" x14ac:dyDescent="0.25">
      <c r="A71" t="s">
        <v>150</v>
      </c>
      <c r="B71" t="s">
        <v>140</v>
      </c>
      <c r="C71" t="s">
        <v>151</v>
      </c>
      <c r="D71" s="12">
        <v>0.17600000000000002</v>
      </c>
      <c r="E71" s="12">
        <f t="shared" si="2"/>
        <v>0.33584905660377357</v>
      </c>
      <c r="F71">
        <f t="shared" si="3"/>
        <v>2</v>
      </c>
    </row>
    <row r="72" spans="1:6" x14ac:dyDescent="0.25">
      <c r="A72" t="s">
        <v>152</v>
      </c>
      <c r="B72" t="s">
        <v>140</v>
      </c>
      <c r="C72" t="s">
        <v>153</v>
      </c>
      <c r="D72" s="12">
        <v>0.107</v>
      </c>
      <c r="E72" s="12">
        <f t="shared" si="2"/>
        <v>6.981132075471698E-2</v>
      </c>
      <c r="F72">
        <f t="shared" si="3"/>
        <v>1</v>
      </c>
    </row>
    <row r="73" spans="1:6" x14ac:dyDescent="0.25">
      <c r="A73" t="s">
        <v>154</v>
      </c>
      <c r="B73" t="s">
        <v>155</v>
      </c>
      <c r="C73" t="s">
        <v>156</v>
      </c>
      <c r="D73" s="12">
        <v>0.218</v>
      </c>
      <c r="E73" s="12">
        <f t="shared" si="2"/>
        <v>0.54339622641509433</v>
      </c>
      <c r="F73">
        <f t="shared" si="3"/>
        <v>3</v>
      </c>
    </row>
    <row r="74" spans="1:6" x14ac:dyDescent="0.25">
      <c r="A74" t="s">
        <v>157</v>
      </c>
      <c r="B74" t="s">
        <v>155</v>
      </c>
      <c r="C74" t="s">
        <v>158</v>
      </c>
      <c r="D74" s="12">
        <v>0.25800000000000001</v>
      </c>
      <c r="E74" s="12">
        <f t="shared" si="2"/>
        <v>0.71698113207547165</v>
      </c>
      <c r="F74">
        <f t="shared" si="3"/>
        <v>4</v>
      </c>
    </row>
    <row r="75" spans="1:6" x14ac:dyDescent="0.25">
      <c r="A75" t="s">
        <v>159</v>
      </c>
      <c r="B75" t="s">
        <v>155</v>
      </c>
      <c r="C75" t="s">
        <v>160</v>
      </c>
      <c r="D75" s="16">
        <v>0.23100000000000001</v>
      </c>
      <c r="E75" s="12">
        <f t="shared" si="2"/>
        <v>0.59811320754716979</v>
      </c>
      <c r="F75">
        <f t="shared" si="3"/>
        <v>3</v>
      </c>
    </row>
    <row r="76" spans="1:6" x14ac:dyDescent="0.25">
      <c r="A76" t="s">
        <v>161</v>
      </c>
      <c r="B76" t="s">
        <v>155</v>
      </c>
      <c r="C76" t="s">
        <v>162</v>
      </c>
      <c r="D76" s="12">
        <v>0.16800000000000001</v>
      </c>
      <c r="E76" s="12">
        <f t="shared" si="2"/>
        <v>0.31132075471698112</v>
      </c>
      <c r="F76">
        <f t="shared" si="3"/>
        <v>2</v>
      </c>
    </row>
    <row r="77" spans="1:6" x14ac:dyDescent="0.25">
      <c r="A77" t="s">
        <v>163</v>
      </c>
      <c r="B77" t="s">
        <v>155</v>
      </c>
      <c r="C77" t="s">
        <v>164</v>
      </c>
      <c r="D77" s="12">
        <v>0.21199999999999999</v>
      </c>
      <c r="E77" s="12">
        <f t="shared" si="2"/>
        <v>0.51509433962264151</v>
      </c>
      <c r="F77">
        <f t="shared" si="3"/>
        <v>3</v>
      </c>
    </row>
    <row r="78" spans="1:6" x14ac:dyDescent="0.25">
      <c r="A78" t="s">
        <v>165</v>
      </c>
      <c r="B78" t="s">
        <v>155</v>
      </c>
      <c r="C78" t="s">
        <v>166</v>
      </c>
      <c r="D78" s="12">
        <v>0.26</v>
      </c>
      <c r="E78" s="12">
        <f t="shared" si="2"/>
        <v>0.7245283018867924</v>
      </c>
      <c r="F78">
        <f t="shared" si="3"/>
        <v>4</v>
      </c>
    </row>
    <row r="79" spans="1:6" x14ac:dyDescent="0.25">
      <c r="A79" t="s">
        <v>167</v>
      </c>
      <c r="B79" t="s">
        <v>155</v>
      </c>
      <c r="C79" t="s">
        <v>168</v>
      </c>
      <c r="D79" s="12">
        <v>0.14499999999999999</v>
      </c>
      <c r="E79" s="12">
        <f t="shared" si="2"/>
        <v>0.20943396226415095</v>
      </c>
      <c r="F79">
        <f t="shared" si="3"/>
        <v>2</v>
      </c>
    </row>
    <row r="80" spans="1:6" x14ac:dyDescent="0.25">
      <c r="A80" t="s">
        <v>169</v>
      </c>
      <c r="B80" t="s">
        <v>155</v>
      </c>
      <c r="C80" t="s">
        <v>170</v>
      </c>
      <c r="D80" s="12">
        <v>0.16200000000000001</v>
      </c>
      <c r="E80" s="12">
        <f t="shared" si="2"/>
        <v>0.26792452830188679</v>
      </c>
      <c r="F80">
        <f t="shared" si="3"/>
        <v>2</v>
      </c>
    </row>
    <row r="81" spans="1:6" x14ac:dyDescent="0.25">
      <c r="A81" t="s">
        <v>171</v>
      </c>
      <c r="B81" t="s">
        <v>172</v>
      </c>
      <c r="C81" t="s">
        <v>173</v>
      </c>
      <c r="D81" s="12">
        <v>0.14199999999999999</v>
      </c>
      <c r="E81" s="12">
        <f t="shared" si="2"/>
        <v>0.18867924528301888</v>
      </c>
      <c r="F81">
        <f t="shared" si="3"/>
        <v>1</v>
      </c>
    </row>
    <row r="82" spans="1:6" x14ac:dyDescent="0.25">
      <c r="A82" t="s">
        <v>174</v>
      </c>
      <c r="B82" t="s">
        <v>172</v>
      </c>
      <c r="C82" t="s">
        <v>175</v>
      </c>
      <c r="D82" s="12">
        <v>0.13400000000000001</v>
      </c>
      <c r="E82" s="12">
        <f t="shared" si="2"/>
        <v>0.16603773584905659</v>
      </c>
      <c r="F82">
        <f t="shared" si="3"/>
        <v>1</v>
      </c>
    </row>
    <row r="83" spans="1:6" x14ac:dyDescent="0.25">
      <c r="A83" t="s">
        <v>176</v>
      </c>
      <c r="B83" t="s">
        <v>172</v>
      </c>
      <c r="C83" t="s">
        <v>177</v>
      </c>
      <c r="D83" s="12">
        <v>0.16200000000000001</v>
      </c>
      <c r="E83" s="12">
        <f t="shared" si="2"/>
        <v>0.26792452830188679</v>
      </c>
      <c r="F83">
        <f t="shared" si="3"/>
        <v>2</v>
      </c>
    </row>
    <row r="84" spans="1:6" x14ac:dyDescent="0.25">
      <c r="A84" t="s">
        <v>178</v>
      </c>
      <c r="B84" t="s">
        <v>172</v>
      </c>
      <c r="C84" t="s">
        <v>179</v>
      </c>
      <c r="D84" s="12">
        <v>0.19699999999999998</v>
      </c>
      <c r="E84" s="12">
        <f t="shared" si="2"/>
        <v>0.43396226415094341</v>
      </c>
      <c r="F84">
        <f t="shared" si="3"/>
        <v>3</v>
      </c>
    </row>
    <row r="85" spans="1:6" x14ac:dyDescent="0.25">
      <c r="A85" t="s">
        <v>180</v>
      </c>
      <c r="B85" t="s">
        <v>172</v>
      </c>
      <c r="C85" t="s">
        <v>181</v>
      </c>
      <c r="D85" s="12">
        <v>0.23899999999999999</v>
      </c>
      <c r="E85" s="12">
        <f t="shared" si="2"/>
        <v>0.62641509433962261</v>
      </c>
      <c r="F85">
        <f t="shared" si="3"/>
        <v>4</v>
      </c>
    </row>
    <row r="86" spans="1:6" x14ac:dyDescent="0.25">
      <c r="A86" t="s">
        <v>182</v>
      </c>
      <c r="B86" t="s">
        <v>172</v>
      </c>
      <c r="C86" t="s">
        <v>183</v>
      </c>
      <c r="D86" s="12">
        <v>0.114</v>
      </c>
      <c r="E86" s="12">
        <f t="shared" si="2"/>
        <v>8.8679245283018862E-2</v>
      </c>
      <c r="F86">
        <f t="shared" si="3"/>
        <v>1</v>
      </c>
    </row>
    <row r="87" spans="1:6" x14ac:dyDescent="0.25">
      <c r="A87" t="s">
        <v>184</v>
      </c>
      <c r="B87" t="s">
        <v>172</v>
      </c>
      <c r="C87" t="s">
        <v>185</v>
      </c>
      <c r="D87" s="12">
        <v>0.17499999999999999</v>
      </c>
      <c r="E87" s="12">
        <f t="shared" si="2"/>
        <v>0.32830188679245281</v>
      </c>
      <c r="F87">
        <f t="shared" si="3"/>
        <v>2</v>
      </c>
    </row>
    <row r="88" spans="1:6" x14ac:dyDescent="0.25">
      <c r="A88" t="s">
        <v>186</v>
      </c>
      <c r="B88" t="s">
        <v>172</v>
      </c>
      <c r="C88" t="s">
        <v>187</v>
      </c>
      <c r="D88" s="12">
        <v>0.10099999999999999</v>
      </c>
      <c r="E88" s="12">
        <f t="shared" si="2"/>
        <v>5.0943396226415097E-2</v>
      </c>
      <c r="F88">
        <f t="shared" si="3"/>
        <v>1</v>
      </c>
    </row>
    <row r="89" spans="1:6" x14ac:dyDescent="0.25">
      <c r="A89" t="s">
        <v>188</v>
      </c>
      <c r="B89" t="s">
        <v>172</v>
      </c>
      <c r="C89" t="s">
        <v>189</v>
      </c>
      <c r="D89" s="12">
        <v>0.23100000000000001</v>
      </c>
      <c r="E89" s="12">
        <f t="shared" si="2"/>
        <v>0.59811320754716979</v>
      </c>
      <c r="F89">
        <f t="shared" si="3"/>
        <v>3</v>
      </c>
    </row>
    <row r="90" spans="1:6" x14ac:dyDescent="0.25">
      <c r="A90" t="s">
        <v>190</v>
      </c>
      <c r="B90" t="s">
        <v>172</v>
      </c>
      <c r="C90" t="s">
        <v>191</v>
      </c>
      <c r="D90" s="12">
        <v>0.17100000000000001</v>
      </c>
      <c r="E90" s="12">
        <f t="shared" si="2"/>
        <v>0.32264150943396225</v>
      </c>
      <c r="F90">
        <f t="shared" si="3"/>
        <v>2</v>
      </c>
    </row>
    <row r="91" spans="1:6" x14ac:dyDescent="0.25">
      <c r="A91" t="s">
        <v>192</v>
      </c>
      <c r="B91" t="s">
        <v>172</v>
      </c>
      <c r="C91" t="s">
        <v>193</v>
      </c>
      <c r="D91" s="12">
        <v>0.107</v>
      </c>
      <c r="E91" s="12">
        <f t="shared" si="2"/>
        <v>6.981132075471698E-2</v>
      </c>
      <c r="F91">
        <f t="shared" si="3"/>
        <v>1</v>
      </c>
    </row>
    <row r="92" spans="1:6" x14ac:dyDescent="0.25">
      <c r="A92" t="s">
        <v>194</v>
      </c>
      <c r="B92" t="s">
        <v>195</v>
      </c>
      <c r="C92" t="s">
        <v>196</v>
      </c>
      <c r="D92" s="12">
        <v>0.217</v>
      </c>
      <c r="E92" s="12">
        <f t="shared" si="2"/>
        <v>0.53773584905660377</v>
      </c>
      <c r="F92">
        <f t="shared" si="3"/>
        <v>3</v>
      </c>
    </row>
    <row r="93" spans="1:6" x14ac:dyDescent="0.25">
      <c r="A93" t="s">
        <v>197</v>
      </c>
      <c r="B93" t="s">
        <v>195</v>
      </c>
      <c r="C93" t="s">
        <v>198</v>
      </c>
      <c r="D93" s="12">
        <v>0.193</v>
      </c>
      <c r="E93" s="12">
        <f t="shared" si="2"/>
        <v>0.42264150943396228</v>
      </c>
      <c r="F93">
        <f t="shared" si="3"/>
        <v>3</v>
      </c>
    </row>
    <row r="94" spans="1:6" x14ac:dyDescent="0.25">
      <c r="A94" t="s">
        <v>199</v>
      </c>
      <c r="B94" t="s">
        <v>195</v>
      </c>
      <c r="C94" t="s">
        <v>200</v>
      </c>
      <c r="D94" s="12">
        <v>0.16300000000000001</v>
      </c>
      <c r="E94" s="12">
        <f t="shared" si="2"/>
        <v>0.27924528301886792</v>
      </c>
      <c r="F94">
        <f t="shared" si="3"/>
        <v>2</v>
      </c>
    </row>
    <row r="95" spans="1:6" x14ac:dyDescent="0.25">
      <c r="A95" t="s">
        <v>201</v>
      </c>
      <c r="B95" t="s">
        <v>195</v>
      </c>
      <c r="C95" t="s">
        <v>202</v>
      </c>
      <c r="D95" s="12">
        <v>0.23499999999999999</v>
      </c>
      <c r="E95" s="12">
        <f t="shared" si="2"/>
        <v>0.60943396226415092</v>
      </c>
      <c r="F95">
        <f t="shared" si="3"/>
        <v>4</v>
      </c>
    </row>
    <row r="96" spans="1:6" x14ac:dyDescent="0.25">
      <c r="A96" t="s">
        <v>203</v>
      </c>
      <c r="B96" t="s">
        <v>195</v>
      </c>
      <c r="C96" t="s">
        <v>204</v>
      </c>
      <c r="D96" s="12">
        <v>0.124</v>
      </c>
      <c r="E96" s="12">
        <f t="shared" si="2"/>
        <v>0.12830188679245283</v>
      </c>
      <c r="F96">
        <f t="shared" si="3"/>
        <v>1</v>
      </c>
    </row>
    <row r="97" spans="1:6" x14ac:dyDescent="0.25">
      <c r="A97" t="s">
        <v>205</v>
      </c>
      <c r="B97" t="s">
        <v>195</v>
      </c>
      <c r="C97" t="s">
        <v>206</v>
      </c>
      <c r="D97" s="12">
        <v>0.25</v>
      </c>
      <c r="E97" s="12">
        <f t="shared" si="2"/>
        <v>0.67169811320754713</v>
      </c>
      <c r="F97">
        <f t="shared" si="3"/>
        <v>4</v>
      </c>
    </row>
    <row r="98" spans="1:6" x14ac:dyDescent="0.25">
      <c r="A98" t="s">
        <v>207</v>
      </c>
      <c r="B98" t="s">
        <v>195</v>
      </c>
      <c r="C98" t="s">
        <v>208</v>
      </c>
      <c r="D98" s="12">
        <v>0.39799999999999996</v>
      </c>
      <c r="E98" s="12">
        <f t="shared" si="2"/>
        <v>0.91320754716981134</v>
      </c>
      <c r="F98">
        <f t="shared" si="3"/>
        <v>5</v>
      </c>
    </row>
    <row r="99" spans="1:6" x14ac:dyDescent="0.25">
      <c r="A99" t="s">
        <v>209</v>
      </c>
      <c r="B99" t="s">
        <v>195</v>
      </c>
      <c r="C99" t="s">
        <v>210</v>
      </c>
      <c r="D99" s="12">
        <v>0.252</v>
      </c>
      <c r="E99" s="12">
        <f t="shared" si="2"/>
        <v>0.68113207547169807</v>
      </c>
      <c r="F99">
        <f t="shared" si="3"/>
        <v>4</v>
      </c>
    </row>
    <row r="100" spans="1:6" x14ac:dyDescent="0.25">
      <c r="A100" t="s">
        <v>211</v>
      </c>
      <c r="B100" t="s">
        <v>195</v>
      </c>
      <c r="C100" t="s">
        <v>212</v>
      </c>
      <c r="D100" s="12">
        <v>0.13100000000000001</v>
      </c>
      <c r="E100" s="12">
        <f t="shared" si="2"/>
        <v>0.15471698113207547</v>
      </c>
      <c r="F100">
        <f t="shared" si="3"/>
        <v>1</v>
      </c>
    </row>
    <row r="101" spans="1:6" x14ac:dyDescent="0.25">
      <c r="A101" t="s">
        <v>213</v>
      </c>
      <c r="B101" t="s">
        <v>195</v>
      </c>
      <c r="C101" t="s">
        <v>214</v>
      </c>
      <c r="D101" s="12">
        <v>0.16699999999999998</v>
      </c>
      <c r="E101" s="12">
        <f t="shared" si="2"/>
        <v>0.30566037735849055</v>
      </c>
      <c r="F101">
        <f t="shared" si="3"/>
        <v>2</v>
      </c>
    </row>
    <row r="102" spans="1:6" x14ac:dyDescent="0.25">
      <c r="A102" t="s">
        <v>215</v>
      </c>
      <c r="B102" t="s">
        <v>195</v>
      </c>
      <c r="C102" t="s">
        <v>216</v>
      </c>
      <c r="D102" s="12">
        <v>0.25700000000000001</v>
      </c>
      <c r="E102" s="12">
        <f t="shared" si="2"/>
        <v>0.71132075471698109</v>
      </c>
      <c r="F102">
        <f t="shared" si="3"/>
        <v>4</v>
      </c>
    </row>
    <row r="103" spans="1:6" x14ac:dyDescent="0.25">
      <c r="A103" t="s">
        <v>217</v>
      </c>
      <c r="B103" t="s">
        <v>195</v>
      </c>
      <c r="C103" t="s">
        <v>218</v>
      </c>
      <c r="D103" s="12">
        <v>0.14499999999999999</v>
      </c>
      <c r="E103" s="12">
        <f t="shared" si="2"/>
        <v>0.20943396226415095</v>
      </c>
      <c r="F103">
        <f t="shared" si="3"/>
        <v>2</v>
      </c>
    </row>
    <row r="104" spans="1:6" x14ac:dyDescent="0.25">
      <c r="A104" t="s">
        <v>219</v>
      </c>
      <c r="B104" t="s">
        <v>220</v>
      </c>
      <c r="C104" t="s">
        <v>221</v>
      </c>
      <c r="D104" s="12">
        <v>0.313</v>
      </c>
      <c r="E104" s="12">
        <f t="shared" si="2"/>
        <v>0.83584905660377362</v>
      </c>
      <c r="F104">
        <f t="shared" si="3"/>
        <v>5</v>
      </c>
    </row>
    <row r="105" spans="1:6" x14ac:dyDescent="0.25">
      <c r="A105" t="s">
        <v>222</v>
      </c>
      <c r="B105" t="s">
        <v>220</v>
      </c>
      <c r="C105" t="s">
        <v>223</v>
      </c>
      <c r="D105" s="12">
        <v>0.14599999999999999</v>
      </c>
      <c r="E105" s="12">
        <f t="shared" si="2"/>
        <v>0.21698113207547171</v>
      </c>
      <c r="F105">
        <f t="shared" si="3"/>
        <v>2</v>
      </c>
    </row>
    <row r="106" spans="1:6" x14ac:dyDescent="0.25">
      <c r="A106" t="s">
        <v>224</v>
      </c>
      <c r="B106" t="s">
        <v>220</v>
      </c>
      <c r="C106" t="s">
        <v>225</v>
      </c>
      <c r="D106" s="12">
        <v>0.22399999999999998</v>
      </c>
      <c r="E106" s="12">
        <f t="shared" si="2"/>
        <v>0.56981132075471697</v>
      </c>
      <c r="F106">
        <f t="shared" si="3"/>
        <v>3</v>
      </c>
    </row>
    <row r="107" spans="1:6" x14ac:dyDescent="0.25">
      <c r="A107" t="s">
        <v>226</v>
      </c>
      <c r="B107" t="s">
        <v>220</v>
      </c>
      <c r="C107" t="s">
        <v>227</v>
      </c>
      <c r="D107" s="12">
        <v>0.221</v>
      </c>
      <c r="E107" s="12">
        <f t="shared" si="2"/>
        <v>0.55849056603773584</v>
      </c>
      <c r="F107">
        <f t="shared" si="3"/>
        <v>3</v>
      </c>
    </row>
    <row r="108" spans="1:6" x14ac:dyDescent="0.25">
      <c r="A108" t="s">
        <v>246</v>
      </c>
      <c r="B108" t="s">
        <v>220</v>
      </c>
      <c r="C108" t="s">
        <v>247</v>
      </c>
      <c r="D108" s="12">
        <v>0.24</v>
      </c>
      <c r="E108" s="12">
        <f t="shared" si="2"/>
        <v>0.63018867924528299</v>
      </c>
      <c r="F108">
        <f t="shared" si="3"/>
        <v>4</v>
      </c>
    </row>
    <row r="109" spans="1:6" x14ac:dyDescent="0.25">
      <c r="A109" t="s">
        <v>252</v>
      </c>
      <c r="B109" t="s">
        <v>220</v>
      </c>
      <c r="C109" t="s">
        <v>253</v>
      </c>
      <c r="D109" s="12">
        <v>0.40799999999999997</v>
      </c>
      <c r="E109" s="12">
        <f t="shared" si="2"/>
        <v>0.92075471698113209</v>
      </c>
      <c r="F109">
        <f t="shared" si="3"/>
        <v>5</v>
      </c>
    </row>
    <row r="110" spans="1:6" x14ac:dyDescent="0.25">
      <c r="A110" t="s">
        <v>228</v>
      </c>
      <c r="B110" t="s">
        <v>220</v>
      </c>
      <c r="C110" t="s">
        <v>229</v>
      </c>
      <c r="D110" s="12">
        <v>0.14300000000000002</v>
      </c>
      <c r="E110" s="12">
        <f t="shared" si="2"/>
        <v>0.19433962264150945</v>
      </c>
      <c r="F110">
        <f t="shared" si="3"/>
        <v>1</v>
      </c>
    </row>
    <row r="111" spans="1:6" x14ac:dyDescent="0.25">
      <c r="A111" t="s">
        <v>230</v>
      </c>
      <c r="B111" t="s">
        <v>220</v>
      </c>
      <c r="C111" t="s">
        <v>231</v>
      </c>
      <c r="D111" s="12">
        <v>0.37200000000000005</v>
      </c>
      <c r="E111" s="12">
        <f t="shared" si="2"/>
        <v>0.89811320754716983</v>
      </c>
      <c r="F111">
        <f t="shared" si="3"/>
        <v>5</v>
      </c>
    </row>
    <row r="112" spans="1:6" x14ac:dyDescent="0.25">
      <c r="A112" t="s">
        <v>248</v>
      </c>
      <c r="B112" t="s">
        <v>220</v>
      </c>
      <c r="C112" t="s">
        <v>249</v>
      </c>
      <c r="D112" s="12">
        <v>0.14400000000000002</v>
      </c>
      <c r="E112" s="12">
        <f t="shared" si="2"/>
        <v>0.2018867924528302</v>
      </c>
      <c r="F112">
        <f t="shared" si="3"/>
        <v>2</v>
      </c>
    </row>
    <row r="113" spans="1:6" x14ac:dyDescent="0.25">
      <c r="A113" t="s">
        <v>232</v>
      </c>
      <c r="B113" t="s">
        <v>220</v>
      </c>
      <c r="C113" t="s">
        <v>233</v>
      </c>
      <c r="D113" s="12">
        <v>0.42899999999999999</v>
      </c>
      <c r="E113" s="12">
        <f t="shared" si="2"/>
        <v>0.9358490566037736</v>
      </c>
      <c r="F113">
        <f t="shared" si="3"/>
        <v>5</v>
      </c>
    </row>
    <row r="114" spans="1:6" x14ac:dyDescent="0.25">
      <c r="A114" t="s">
        <v>234</v>
      </c>
      <c r="B114" t="s">
        <v>220</v>
      </c>
      <c r="C114" t="s">
        <v>235</v>
      </c>
      <c r="D114" s="12">
        <v>0.16500000000000001</v>
      </c>
      <c r="E114" s="12">
        <f t="shared" si="2"/>
        <v>0.29245283018867924</v>
      </c>
      <c r="F114">
        <f t="shared" si="3"/>
        <v>2</v>
      </c>
    </row>
    <row r="115" spans="1:6" x14ac:dyDescent="0.25">
      <c r="A115" t="s">
        <v>236</v>
      </c>
      <c r="B115" t="s">
        <v>220</v>
      </c>
      <c r="C115" t="s">
        <v>237</v>
      </c>
      <c r="D115" s="12">
        <v>0.22800000000000001</v>
      </c>
      <c r="E115" s="12">
        <f t="shared" si="2"/>
        <v>0.58490566037735847</v>
      </c>
      <c r="F115">
        <f t="shared" si="3"/>
        <v>3</v>
      </c>
    </row>
    <row r="116" spans="1:6" x14ac:dyDescent="0.25">
      <c r="A116" t="s">
        <v>238</v>
      </c>
      <c r="B116" t="s">
        <v>220</v>
      </c>
      <c r="C116" t="s">
        <v>239</v>
      </c>
      <c r="D116" s="12">
        <v>0.45</v>
      </c>
      <c r="E116" s="12">
        <f t="shared" si="2"/>
        <v>0.94716981132075473</v>
      </c>
      <c r="F116">
        <f t="shared" si="3"/>
        <v>5</v>
      </c>
    </row>
    <row r="117" spans="1:6" x14ac:dyDescent="0.25">
      <c r="A117" t="s">
        <v>240</v>
      </c>
      <c r="B117" t="s">
        <v>220</v>
      </c>
      <c r="C117" t="s">
        <v>241</v>
      </c>
      <c r="D117" s="12">
        <v>0.23499999999999999</v>
      </c>
      <c r="E117" s="12">
        <f t="shared" si="2"/>
        <v>0.60943396226415092</v>
      </c>
      <c r="F117">
        <f t="shared" si="3"/>
        <v>4</v>
      </c>
    </row>
    <row r="118" spans="1:6" x14ac:dyDescent="0.25">
      <c r="A118" t="s">
        <v>254</v>
      </c>
      <c r="B118" t="s">
        <v>220</v>
      </c>
      <c r="C118" t="s">
        <v>255</v>
      </c>
      <c r="D118" s="12">
        <v>0.24299999999999999</v>
      </c>
      <c r="E118" s="12">
        <f t="shared" si="2"/>
        <v>0.64150943396226412</v>
      </c>
      <c r="F118">
        <f t="shared" si="3"/>
        <v>4</v>
      </c>
    </row>
    <row r="119" spans="1:6" x14ac:dyDescent="0.25">
      <c r="A119" t="s">
        <v>250</v>
      </c>
      <c r="B119" t="s">
        <v>220</v>
      </c>
      <c r="C119" t="s">
        <v>251</v>
      </c>
      <c r="D119" s="12">
        <v>0.221</v>
      </c>
      <c r="E119" s="12">
        <f t="shared" si="2"/>
        <v>0.55849056603773584</v>
      </c>
      <c r="F119">
        <f t="shared" si="3"/>
        <v>3</v>
      </c>
    </row>
    <row r="120" spans="1:6" x14ac:dyDescent="0.25">
      <c r="A120" t="s">
        <v>242</v>
      </c>
      <c r="B120" t="s">
        <v>220</v>
      </c>
      <c r="C120" t="s">
        <v>243</v>
      </c>
      <c r="D120" s="12">
        <v>0.29899999999999999</v>
      </c>
      <c r="E120" s="12">
        <f t="shared" si="2"/>
        <v>0.8075471698113208</v>
      </c>
      <c r="F120">
        <f t="shared" si="3"/>
        <v>5</v>
      </c>
    </row>
    <row r="121" spans="1:6" x14ac:dyDescent="0.25">
      <c r="A121" t="s">
        <v>244</v>
      </c>
      <c r="B121" t="s">
        <v>220</v>
      </c>
      <c r="C121" t="s">
        <v>245</v>
      </c>
      <c r="D121" s="12">
        <v>0.43700000000000006</v>
      </c>
      <c r="E121" s="12">
        <f t="shared" si="2"/>
        <v>0.93962264150943398</v>
      </c>
      <c r="F121">
        <f t="shared" si="3"/>
        <v>5</v>
      </c>
    </row>
    <row r="122" spans="1:6" x14ac:dyDescent="0.25">
      <c r="A122" t="s">
        <v>256</v>
      </c>
      <c r="B122" t="s">
        <v>257</v>
      </c>
      <c r="C122" t="s">
        <v>258</v>
      </c>
      <c r="D122" s="12">
        <v>0.151</v>
      </c>
      <c r="E122" s="12">
        <f t="shared" si="2"/>
        <v>0.2339622641509434</v>
      </c>
      <c r="F122">
        <f t="shared" si="3"/>
        <v>2</v>
      </c>
    </row>
    <row r="123" spans="1:6" x14ac:dyDescent="0.25">
      <c r="A123" t="s">
        <v>259</v>
      </c>
      <c r="B123" t="s">
        <v>257</v>
      </c>
      <c r="C123" t="s">
        <v>260</v>
      </c>
      <c r="D123" s="12">
        <v>0.10099999999999999</v>
      </c>
      <c r="E123" s="12">
        <f t="shared" si="2"/>
        <v>5.0943396226415097E-2</v>
      </c>
      <c r="F123">
        <f t="shared" si="3"/>
        <v>1</v>
      </c>
    </row>
    <row r="124" spans="1:6" x14ac:dyDescent="0.25">
      <c r="A124" t="s">
        <v>261</v>
      </c>
      <c r="B124" t="s">
        <v>257</v>
      </c>
      <c r="C124" t="s">
        <v>262</v>
      </c>
      <c r="D124" s="12">
        <v>0.187</v>
      </c>
      <c r="E124" s="12">
        <f t="shared" si="2"/>
        <v>0.39056603773584908</v>
      </c>
      <c r="F124">
        <f t="shared" si="3"/>
        <v>2</v>
      </c>
    </row>
    <row r="125" spans="1:6" x14ac:dyDescent="0.25">
      <c r="A125" t="s">
        <v>263</v>
      </c>
      <c r="B125" t="s">
        <v>257</v>
      </c>
      <c r="C125" t="s">
        <v>264</v>
      </c>
      <c r="D125" s="12">
        <v>0.32400000000000001</v>
      </c>
      <c r="E125" s="12">
        <f t="shared" si="2"/>
        <v>0.84905660377358494</v>
      </c>
      <c r="F125">
        <f t="shared" si="3"/>
        <v>5</v>
      </c>
    </row>
    <row r="126" spans="1:6" x14ac:dyDescent="0.25">
      <c r="A126" t="s">
        <v>265</v>
      </c>
      <c r="B126" t="s">
        <v>257</v>
      </c>
      <c r="C126" t="s">
        <v>266</v>
      </c>
      <c r="D126" s="12">
        <v>0.2</v>
      </c>
      <c r="E126" s="12">
        <f t="shared" si="2"/>
        <v>0.45283018867924529</v>
      </c>
      <c r="F126">
        <f t="shared" si="3"/>
        <v>3</v>
      </c>
    </row>
    <row r="127" spans="1:6" x14ac:dyDescent="0.25">
      <c r="A127" t="s">
        <v>267</v>
      </c>
      <c r="B127" t="s">
        <v>257</v>
      </c>
      <c r="C127" t="s">
        <v>268</v>
      </c>
      <c r="D127" s="12">
        <v>0.191</v>
      </c>
      <c r="E127" s="12">
        <f t="shared" si="2"/>
        <v>0.4188679245283019</v>
      </c>
      <c r="F127">
        <f t="shared" si="3"/>
        <v>3</v>
      </c>
    </row>
    <row r="128" spans="1:6" x14ac:dyDescent="0.25">
      <c r="A128" t="s">
        <v>269</v>
      </c>
      <c r="B128" t="s">
        <v>270</v>
      </c>
      <c r="C128" t="s">
        <v>271</v>
      </c>
      <c r="D128" s="12">
        <v>0.248</v>
      </c>
      <c r="E128" s="12">
        <f t="shared" si="2"/>
        <v>0.65849056603773581</v>
      </c>
      <c r="F128">
        <f t="shared" si="3"/>
        <v>4</v>
      </c>
    </row>
    <row r="129" spans="1:6" x14ac:dyDescent="0.25">
      <c r="A129" t="s">
        <v>272</v>
      </c>
      <c r="B129" t="s">
        <v>270</v>
      </c>
      <c r="C129" t="s">
        <v>273</v>
      </c>
      <c r="D129" s="12">
        <v>0.18</v>
      </c>
      <c r="E129" s="12">
        <f t="shared" si="2"/>
        <v>0.35094339622641507</v>
      </c>
      <c r="F129">
        <f t="shared" si="3"/>
        <v>2</v>
      </c>
    </row>
    <row r="130" spans="1:6" x14ac:dyDescent="0.25">
      <c r="A130" t="s">
        <v>274</v>
      </c>
      <c r="B130" t="s">
        <v>270</v>
      </c>
      <c r="C130" t="s">
        <v>275</v>
      </c>
      <c r="D130" s="12">
        <v>0.223</v>
      </c>
      <c r="E130" s="12">
        <f t="shared" ref="E130:E193" si="4">_xlfn.RANK.AVG(D130,D$2:D$266,1)/COUNTIF(D$2:D$266,"&gt;0")</f>
        <v>0.56603773584905659</v>
      </c>
      <c r="F130">
        <f t="shared" si="3"/>
        <v>3</v>
      </c>
    </row>
    <row r="131" spans="1:6" x14ac:dyDescent="0.25">
      <c r="A131" t="s">
        <v>276</v>
      </c>
      <c r="B131" t="s">
        <v>270</v>
      </c>
      <c r="C131" t="s">
        <v>277</v>
      </c>
      <c r="D131" s="12">
        <v>0.17600000000000002</v>
      </c>
      <c r="E131" s="12">
        <f t="shared" si="4"/>
        <v>0.33584905660377357</v>
      </c>
      <c r="F131">
        <f t="shared" ref="F131:F194" si="5">FLOOR((E131+0.1999999999)/0.2,1)</f>
        <v>2</v>
      </c>
    </row>
    <row r="132" spans="1:6" x14ac:dyDescent="0.25">
      <c r="A132" t="s">
        <v>282</v>
      </c>
      <c r="B132" t="s">
        <v>270</v>
      </c>
      <c r="C132" t="s">
        <v>283</v>
      </c>
      <c r="D132" s="12">
        <v>0.27300000000000002</v>
      </c>
      <c r="E132" s="12">
        <f t="shared" si="4"/>
        <v>0.7584905660377359</v>
      </c>
      <c r="F132">
        <f t="shared" si="5"/>
        <v>4</v>
      </c>
    </row>
    <row r="133" spans="1:6" x14ac:dyDescent="0.25">
      <c r="A133" t="s">
        <v>290</v>
      </c>
      <c r="B133" t="s">
        <v>270</v>
      </c>
      <c r="C133" t="s">
        <v>291</v>
      </c>
      <c r="D133" s="12">
        <v>0.253</v>
      </c>
      <c r="E133" s="12">
        <f t="shared" si="4"/>
        <v>0.68867924528301883</v>
      </c>
      <c r="F133">
        <f t="shared" si="5"/>
        <v>4</v>
      </c>
    </row>
    <row r="134" spans="1:6" x14ac:dyDescent="0.25">
      <c r="A134" t="s">
        <v>278</v>
      </c>
      <c r="B134" t="s">
        <v>270</v>
      </c>
      <c r="C134" t="s">
        <v>279</v>
      </c>
      <c r="D134" s="12">
        <v>0.20300000000000001</v>
      </c>
      <c r="E134" s="12">
        <f t="shared" si="4"/>
        <v>0.47358490566037736</v>
      </c>
      <c r="F134">
        <f t="shared" si="5"/>
        <v>3</v>
      </c>
    </row>
    <row r="135" spans="1:6" x14ac:dyDescent="0.25">
      <c r="A135" t="s">
        <v>280</v>
      </c>
      <c r="B135" t="s">
        <v>270</v>
      </c>
      <c r="C135" t="s">
        <v>281</v>
      </c>
      <c r="D135" s="12">
        <v>0.20899999999999999</v>
      </c>
      <c r="E135" s="12">
        <f t="shared" si="4"/>
        <v>0.50566037735849056</v>
      </c>
      <c r="F135">
        <f t="shared" si="5"/>
        <v>3</v>
      </c>
    </row>
    <row r="136" spans="1:6" x14ac:dyDescent="0.25">
      <c r="A136" t="s">
        <v>284</v>
      </c>
      <c r="B136" t="s">
        <v>270</v>
      </c>
      <c r="C136" t="s">
        <v>285</v>
      </c>
      <c r="D136" s="12">
        <v>0.28800000000000003</v>
      </c>
      <c r="E136" s="12">
        <f t="shared" si="4"/>
        <v>0.79245283018867929</v>
      </c>
      <c r="F136">
        <f t="shared" si="5"/>
        <v>4</v>
      </c>
    </row>
    <row r="137" spans="1:6" x14ac:dyDescent="0.25">
      <c r="A137" t="s">
        <v>286</v>
      </c>
      <c r="B137" t="s">
        <v>270</v>
      </c>
      <c r="C137" t="s">
        <v>287</v>
      </c>
      <c r="D137" s="12">
        <v>0.20699999999999999</v>
      </c>
      <c r="E137" s="12">
        <f t="shared" si="4"/>
        <v>0.49245283018867925</v>
      </c>
      <c r="F137">
        <f t="shared" si="5"/>
        <v>3</v>
      </c>
    </row>
    <row r="138" spans="1:6" x14ac:dyDescent="0.25">
      <c r="A138" t="s">
        <v>288</v>
      </c>
      <c r="B138" t="s">
        <v>270</v>
      </c>
      <c r="C138" t="s">
        <v>289</v>
      </c>
      <c r="D138" s="12">
        <v>0.18899999999999997</v>
      </c>
      <c r="E138" s="12">
        <f t="shared" si="4"/>
        <v>0.40754716981132078</v>
      </c>
      <c r="F138">
        <f t="shared" si="5"/>
        <v>3</v>
      </c>
    </row>
    <row r="139" spans="1:6" x14ac:dyDescent="0.25">
      <c r="A139" t="s">
        <v>292</v>
      </c>
      <c r="B139" t="s">
        <v>293</v>
      </c>
      <c r="C139" t="s">
        <v>294</v>
      </c>
      <c r="D139" s="12">
        <v>0.2</v>
      </c>
      <c r="E139" s="12">
        <f t="shared" si="4"/>
        <v>0.45283018867924529</v>
      </c>
      <c r="F139">
        <f t="shared" si="5"/>
        <v>3</v>
      </c>
    </row>
    <row r="140" spans="1:6" x14ac:dyDescent="0.25">
      <c r="A140" t="s">
        <v>295</v>
      </c>
      <c r="B140" t="s">
        <v>293</v>
      </c>
      <c r="C140" t="s">
        <v>296</v>
      </c>
      <c r="D140" s="12">
        <v>0.19600000000000001</v>
      </c>
      <c r="E140" s="12">
        <f t="shared" si="4"/>
        <v>0.42641509433962266</v>
      </c>
      <c r="F140">
        <f t="shared" si="5"/>
        <v>3</v>
      </c>
    </row>
    <row r="141" spans="1:6" x14ac:dyDescent="0.25">
      <c r="A141" t="s">
        <v>297</v>
      </c>
      <c r="B141" t="s">
        <v>293</v>
      </c>
      <c r="C141" t="s">
        <v>298</v>
      </c>
      <c r="D141" s="12">
        <v>0.20100000000000001</v>
      </c>
      <c r="E141" s="12">
        <f t="shared" si="4"/>
        <v>0.46037735849056605</v>
      </c>
      <c r="F141">
        <f t="shared" si="5"/>
        <v>3</v>
      </c>
    </row>
    <row r="142" spans="1:6" x14ac:dyDescent="0.25">
      <c r="A142" t="s">
        <v>299</v>
      </c>
      <c r="B142" t="s">
        <v>293</v>
      </c>
      <c r="C142" t="s">
        <v>300</v>
      </c>
      <c r="D142" s="12">
        <v>0.13400000000000001</v>
      </c>
      <c r="E142" s="12">
        <f t="shared" si="4"/>
        <v>0.16603773584905659</v>
      </c>
      <c r="F142">
        <f t="shared" si="5"/>
        <v>1</v>
      </c>
    </row>
    <row r="143" spans="1:6" x14ac:dyDescent="0.25">
      <c r="A143" t="s">
        <v>301</v>
      </c>
      <c r="B143" t="s">
        <v>293</v>
      </c>
      <c r="C143" t="s">
        <v>302</v>
      </c>
      <c r="D143" s="12">
        <v>0.308</v>
      </c>
      <c r="E143" s="12">
        <f t="shared" si="4"/>
        <v>0.8226415094339623</v>
      </c>
      <c r="F143">
        <f t="shared" si="5"/>
        <v>5</v>
      </c>
    </row>
    <row r="144" spans="1:6" x14ac:dyDescent="0.25">
      <c r="A144" t="s">
        <v>303</v>
      </c>
      <c r="B144" t="s">
        <v>293</v>
      </c>
      <c r="C144" t="s">
        <v>304</v>
      </c>
      <c r="D144" s="12">
        <v>9.9000000000000005E-2</v>
      </c>
      <c r="E144" s="12">
        <f t="shared" si="4"/>
        <v>4.3396226415094337E-2</v>
      </c>
      <c r="F144">
        <f t="shared" si="5"/>
        <v>1</v>
      </c>
    </row>
    <row r="145" spans="1:6" x14ac:dyDescent="0.25">
      <c r="A145" t="s">
        <v>305</v>
      </c>
      <c r="B145" t="s">
        <v>293</v>
      </c>
      <c r="C145" t="s">
        <v>306</v>
      </c>
      <c r="D145" s="12">
        <v>0.115</v>
      </c>
      <c r="E145" s="12">
        <f t="shared" si="4"/>
        <v>9.4339622641509441E-2</v>
      </c>
      <c r="F145">
        <f t="shared" si="5"/>
        <v>1</v>
      </c>
    </row>
    <row r="146" spans="1:6" x14ac:dyDescent="0.25">
      <c r="A146" t="s">
        <v>307</v>
      </c>
      <c r="B146" t="s">
        <v>308</v>
      </c>
      <c r="C146" t="s">
        <v>309</v>
      </c>
      <c r="D146" s="12">
        <v>0.22600000000000001</v>
      </c>
      <c r="E146" s="12">
        <f t="shared" si="4"/>
        <v>0.57547169811320753</v>
      </c>
      <c r="F146">
        <f t="shared" si="5"/>
        <v>3</v>
      </c>
    </row>
    <row r="147" spans="1:6" x14ac:dyDescent="0.25">
      <c r="A147" t="s">
        <v>310</v>
      </c>
      <c r="B147" t="s">
        <v>308</v>
      </c>
      <c r="C147" t="s">
        <v>311</v>
      </c>
      <c r="D147" s="12">
        <v>0.28000000000000003</v>
      </c>
      <c r="E147" s="12">
        <f t="shared" si="4"/>
        <v>0.77735849056603779</v>
      </c>
      <c r="F147">
        <f t="shared" si="5"/>
        <v>4</v>
      </c>
    </row>
    <row r="148" spans="1:6" x14ac:dyDescent="0.25">
      <c r="A148" t="s">
        <v>312</v>
      </c>
      <c r="B148" t="s">
        <v>308</v>
      </c>
      <c r="C148" t="s">
        <v>313</v>
      </c>
      <c r="D148" s="12">
        <v>0.21600000000000003</v>
      </c>
      <c r="E148" s="12">
        <f t="shared" si="4"/>
        <v>0.53018867924528301</v>
      </c>
      <c r="F148">
        <f t="shared" si="5"/>
        <v>3</v>
      </c>
    </row>
    <row r="149" spans="1:6" x14ac:dyDescent="0.25">
      <c r="A149" t="s">
        <v>314</v>
      </c>
      <c r="B149" t="s">
        <v>308</v>
      </c>
      <c r="C149" t="s">
        <v>315</v>
      </c>
      <c r="D149" s="12">
        <v>0.20300000000000001</v>
      </c>
      <c r="E149" s="12">
        <f t="shared" si="4"/>
        <v>0.47358490566037736</v>
      </c>
      <c r="F149">
        <f t="shared" si="5"/>
        <v>3</v>
      </c>
    </row>
    <row r="150" spans="1:6" x14ac:dyDescent="0.25">
      <c r="A150" t="s">
        <v>316</v>
      </c>
      <c r="B150" t="s">
        <v>308</v>
      </c>
      <c r="C150" t="s">
        <v>317</v>
      </c>
      <c r="D150" s="12">
        <v>0.32500000000000001</v>
      </c>
      <c r="E150" s="12">
        <f t="shared" si="4"/>
        <v>0.85283018867924532</v>
      </c>
      <c r="F150">
        <f t="shared" si="5"/>
        <v>5</v>
      </c>
    </row>
    <row r="151" spans="1:6" x14ac:dyDescent="0.25">
      <c r="A151" t="s">
        <v>318</v>
      </c>
      <c r="B151" t="s">
        <v>308</v>
      </c>
      <c r="C151" t="s">
        <v>319</v>
      </c>
      <c r="D151" s="12">
        <v>0.33299999999999996</v>
      </c>
      <c r="E151" s="12">
        <f t="shared" si="4"/>
        <v>0.86037735849056607</v>
      </c>
      <c r="F151">
        <f t="shared" si="5"/>
        <v>5</v>
      </c>
    </row>
    <row r="152" spans="1:6" x14ac:dyDescent="0.25">
      <c r="A152" t="s">
        <v>320</v>
      </c>
      <c r="B152" t="s">
        <v>308</v>
      </c>
      <c r="C152" t="s">
        <v>321</v>
      </c>
      <c r="D152" s="12">
        <v>0.30199999999999999</v>
      </c>
      <c r="E152" s="12">
        <f t="shared" si="4"/>
        <v>0.81320754716981136</v>
      </c>
      <c r="F152">
        <f t="shared" si="5"/>
        <v>5</v>
      </c>
    </row>
    <row r="153" spans="1:6" x14ac:dyDescent="0.25">
      <c r="A153" t="s">
        <v>322</v>
      </c>
      <c r="B153" t="s">
        <v>308</v>
      </c>
      <c r="C153" t="s">
        <v>323</v>
      </c>
      <c r="D153" s="12">
        <v>0.26</v>
      </c>
      <c r="E153" s="12">
        <f t="shared" si="4"/>
        <v>0.7245283018867924</v>
      </c>
      <c r="F153">
        <f t="shared" si="5"/>
        <v>4</v>
      </c>
    </row>
    <row r="154" spans="1:6" x14ac:dyDescent="0.25">
      <c r="A154" t="s">
        <v>357</v>
      </c>
      <c r="B154" t="s">
        <v>325</v>
      </c>
      <c r="C154" t="s">
        <v>358</v>
      </c>
      <c r="D154" s="12">
        <v>0.105</v>
      </c>
      <c r="E154" s="12">
        <f t="shared" si="4"/>
        <v>6.0377358490566038E-2</v>
      </c>
      <c r="F154">
        <f t="shared" si="5"/>
        <v>1</v>
      </c>
    </row>
    <row r="155" spans="1:6" x14ac:dyDescent="0.25">
      <c r="A155" t="s">
        <v>324</v>
      </c>
      <c r="B155" t="s">
        <v>325</v>
      </c>
      <c r="C155" t="s">
        <v>326</v>
      </c>
      <c r="D155" s="12">
        <v>0.39100000000000001</v>
      </c>
      <c r="E155" s="12">
        <f t="shared" si="4"/>
        <v>0.90566037735849059</v>
      </c>
      <c r="F155">
        <f t="shared" si="5"/>
        <v>5</v>
      </c>
    </row>
    <row r="156" spans="1:6" x14ac:dyDescent="0.25">
      <c r="A156" t="s">
        <v>327</v>
      </c>
      <c r="B156" t="s">
        <v>325</v>
      </c>
      <c r="C156" t="s">
        <v>328</v>
      </c>
      <c r="D156" s="12">
        <v>0.249</v>
      </c>
      <c r="E156" s="12">
        <f t="shared" si="4"/>
        <v>0.66792452830188676</v>
      </c>
      <c r="F156">
        <f t="shared" si="5"/>
        <v>4</v>
      </c>
    </row>
    <row r="157" spans="1:6" x14ac:dyDescent="0.25">
      <c r="A157" t="s">
        <v>329</v>
      </c>
      <c r="B157" t="s">
        <v>325</v>
      </c>
      <c r="C157" t="s">
        <v>330</v>
      </c>
      <c r="D157" s="12">
        <v>0.32100000000000001</v>
      </c>
      <c r="E157" s="12">
        <f t="shared" si="4"/>
        <v>0.84528301886792456</v>
      </c>
      <c r="F157">
        <f t="shared" si="5"/>
        <v>5</v>
      </c>
    </row>
    <row r="158" spans="1:6" x14ac:dyDescent="0.25">
      <c r="A158" t="s">
        <v>331</v>
      </c>
      <c r="B158" t="s">
        <v>325</v>
      </c>
      <c r="C158" t="s">
        <v>332</v>
      </c>
      <c r="D158" s="12">
        <v>0.23399999999999999</v>
      </c>
      <c r="E158" s="12">
        <f t="shared" si="4"/>
        <v>0.60377358490566035</v>
      </c>
      <c r="F158">
        <f t="shared" si="5"/>
        <v>4</v>
      </c>
    </row>
    <row r="159" spans="1:6" x14ac:dyDescent="0.25">
      <c r="A159" t="s">
        <v>367</v>
      </c>
      <c r="B159" t="s">
        <v>325</v>
      </c>
      <c r="C159" t="s">
        <v>368</v>
      </c>
      <c r="D159" s="12">
        <v>0.124</v>
      </c>
      <c r="E159" s="12">
        <f t="shared" si="4"/>
        <v>0.12830188679245283</v>
      </c>
      <c r="F159">
        <f t="shared" si="5"/>
        <v>1</v>
      </c>
    </row>
    <row r="160" spans="1:6" x14ac:dyDescent="0.25">
      <c r="A160" t="s">
        <v>333</v>
      </c>
      <c r="B160" t="s">
        <v>325</v>
      </c>
      <c r="C160" t="s">
        <v>334</v>
      </c>
      <c r="D160" s="12">
        <v>0.23600000000000002</v>
      </c>
      <c r="E160" s="12">
        <f t="shared" si="4"/>
        <v>0.61509433962264148</v>
      </c>
      <c r="F160">
        <f t="shared" si="5"/>
        <v>4</v>
      </c>
    </row>
    <row r="161" spans="1:6" x14ac:dyDescent="0.25">
      <c r="A161" t="s">
        <v>335</v>
      </c>
      <c r="B161" t="s">
        <v>325</v>
      </c>
      <c r="C161" t="s">
        <v>336</v>
      </c>
      <c r="D161" s="12">
        <v>0.42399999999999999</v>
      </c>
      <c r="E161" s="12">
        <f t="shared" si="4"/>
        <v>0.92830188679245285</v>
      </c>
      <c r="F161">
        <f t="shared" si="5"/>
        <v>5</v>
      </c>
    </row>
    <row r="162" spans="1:6" x14ac:dyDescent="0.25">
      <c r="A162" t="s">
        <v>337</v>
      </c>
      <c r="B162" t="s">
        <v>325</v>
      </c>
      <c r="C162" t="s">
        <v>338</v>
      </c>
      <c r="D162" s="12">
        <v>0.26300000000000001</v>
      </c>
      <c r="E162" s="12">
        <f t="shared" si="4"/>
        <v>0.73584905660377353</v>
      </c>
      <c r="F162">
        <f t="shared" si="5"/>
        <v>4</v>
      </c>
    </row>
    <row r="163" spans="1:6" x14ac:dyDescent="0.25">
      <c r="A163" t="s">
        <v>355</v>
      </c>
      <c r="B163" t="s">
        <v>325</v>
      </c>
      <c r="C163" t="s">
        <v>356</v>
      </c>
      <c r="D163" s="12">
        <v>0.36899999999999999</v>
      </c>
      <c r="E163" s="12">
        <f t="shared" si="4"/>
        <v>0.89056603773584908</v>
      </c>
      <c r="F163">
        <f t="shared" si="5"/>
        <v>5</v>
      </c>
    </row>
    <row r="164" spans="1:6" x14ac:dyDescent="0.25">
      <c r="A164" t="s">
        <v>339</v>
      </c>
      <c r="B164" t="s">
        <v>325</v>
      </c>
      <c r="C164" t="s">
        <v>340</v>
      </c>
      <c r="D164" s="12">
        <v>0.255</v>
      </c>
      <c r="E164" s="12">
        <f t="shared" si="4"/>
        <v>0.69811320754716977</v>
      </c>
      <c r="F164">
        <f t="shared" si="5"/>
        <v>4</v>
      </c>
    </row>
    <row r="165" spans="1:6" x14ac:dyDescent="0.25">
      <c r="A165" t="s">
        <v>341</v>
      </c>
      <c r="B165" t="s">
        <v>325</v>
      </c>
      <c r="C165" t="s">
        <v>342</v>
      </c>
      <c r="D165" s="12">
        <v>0.49399999999999999</v>
      </c>
      <c r="E165" s="12">
        <f t="shared" si="4"/>
        <v>0.96226415094339623</v>
      </c>
      <c r="F165">
        <f t="shared" si="5"/>
        <v>5</v>
      </c>
    </row>
    <row r="166" spans="1:6" x14ac:dyDescent="0.25">
      <c r="A166" t="s">
        <v>343</v>
      </c>
      <c r="B166" t="s">
        <v>325</v>
      </c>
      <c r="C166" t="s">
        <v>344</v>
      </c>
      <c r="D166" s="12">
        <v>0.26899999999999996</v>
      </c>
      <c r="E166" s="12">
        <f t="shared" si="4"/>
        <v>0.74905660377358485</v>
      </c>
      <c r="F166">
        <f t="shared" si="5"/>
        <v>4</v>
      </c>
    </row>
    <row r="167" spans="1:6" x14ac:dyDescent="0.25">
      <c r="A167" t="s">
        <v>345</v>
      </c>
      <c r="B167" t="s">
        <v>325</v>
      </c>
      <c r="C167" t="s">
        <v>346</v>
      </c>
      <c r="D167" s="12">
        <v>0.42799999999999999</v>
      </c>
      <c r="E167" s="12">
        <f t="shared" si="4"/>
        <v>0.93207547169811322</v>
      </c>
      <c r="F167">
        <f t="shared" si="5"/>
        <v>5</v>
      </c>
    </row>
    <row r="168" spans="1:6" x14ac:dyDescent="0.25">
      <c r="A168" t="s">
        <v>361</v>
      </c>
      <c r="B168" t="s">
        <v>325</v>
      </c>
      <c r="C168" t="s">
        <v>362</v>
      </c>
      <c r="D168" s="12">
        <v>0.42</v>
      </c>
      <c r="E168" s="12">
        <f t="shared" si="4"/>
        <v>0.92452830188679247</v>
      </c>
      <c r="F168">
        <f t="shared" si="5"/>
        <v>5</v>
      </c>
    </row>
    <row r="169" spans="1:6" x14ac:dyDescent="0.25">
      <c r="A169" t="s">
        <v>359</v>
      </c>
      <c r="B169" t="s">
        <v>325</v>
      </c>
      <c r="C169" t="s">
        <v>360</v>
      </c>
      <c r="D169" s="12">
        <v>0.29699999999999999</v>
      </c>
      <c r="E169" s="12">
        <f t="shared" si="4"/>
        <v>0.80377358490566042</v>
      </c>
      <c r="F169">
        <f t="shared" si="5"/>
        <v>5</v>
      </c>
    </row>
    <row r="170" spans="1:6" x14ac:dyDescent="0.25">
      <c r="A170" t="s">
        <v>347</v>
      </c>
      <c r="B170" t="s">
        <v>325</v>
      </c>
      <c r="C170" t="s">
        <v>348</v>
      </c>
      <c r="D170" s="12">
        <v>0.21899999999999997</v>
      </c>
      <c r="E170" s="12">
        <f t="shared" si="4"/>
        <v>0.54905660377358489</v>
      </c>
      <c r="F170">
        <f t="shared" si="5"/>
        <v>3</v>
      </c>
    </row>
    <row r="171" spans="1:6" x14ac:dyDescent="0.25">
      <c r="A171" t="s">
        <v>349</v>
      </c>
      <c r="B171" t="s">
        <v>325</v>
      </c>
      <c r="C171" t="s">
        <v>350</v>
      </c>
      <c r="D171" s="12">
        <v>0.39700000000000002</v>
      </c>
      <c r="E171" s="12">
        <f t="shared" si="4"/>
        <v>0.90943396226415096</v>
      </c>
      <c r="F171">
        <f t="shared" si="5"/>
        <v>5</v>
      </c>
    </row>
    <row r="172" spans="1:6" x14ac:dyDescent="0.25">
      <c r="A172" t="s">
        <v>351</v>
      </c>
      <c r="B172" t="s">
        <v>325</v>
      </c>
      <c r="C172" t="s">
        <v>352</v>
      </c>
      <c r="D172" s="12">
        <v>0.25700000000000001</v>
      </c>
      <c r="E172" s="12">
        <f t="shared" si="4"/>
        <v>0.71132075471698109</v>
      </c>
      <c r="F172">
        <f t="shared" si="5"/>
        <v>4</v>
      </c>
    </row>
    <row r="173" spans="1:6" x14ac:dyDescent="0.25">
      <c r="A173" t="s">
        <v>353</v>
      </c>
      <c r="B173" t="s">
        <v>325</v>
      </c>
      <c r="C173" t="s">
        <v>354</v>
      </c>
      <c r="D173" s="12">
        <v>0.14400000000000002</v>
      </c>
      <c r="E173" s="12">
        <f t="shared" si="4"/>
        <v>0.2018867924528302</v>
      </c>
      <c r="F173">
        <f t="shared" si="5"/>
        <v>2</v>
      </c>
    </row>
    <row r="174" spans="1:6" x14ac:dyDescent="0.25">
      <c r="A174" t="s">
        <v>363</v>
      </c>
      <c r="B174" t="s">
        <v>325</v>
      </c>
      <c r="C174" t="s">
        <v>364</v>
      </c>
      <c r="D174" s="12">
        <v>0.55600000000000005</v>
      </c>
      <c r="E174" s="12">
        <f t="shared" si="4"/>
        <v>0.97735849056603774</v>
      </c>
      <c r="F174">
        <f t="shared" si="5"/>
        <v>5</v>
      </c>
    </row>
    <row r="175" spans="1:6" x14ac:dyDescent="0.25">
      <c r="A175" t="s">
        <v>365</v>
      </c>
      <c r="B175" t="s">
        <v>325</v>
      </c>
      <c r="C175" t="s">
        <v>366</v>
      </c>
      <c r="D175" s="12">
        <v>0.75599999999999989</v>
      </c>
      <c r="E175" s="12">
        <f t="shared" si="4"/>
        <v>0.99056603773584906</v>
      </c>
      <c r="F175">
        <f t="shared" si="5"/>
        <v>5</v>
      </c>
    </row>
    <row r="176" spans="1:6" x14ac:dyDescent="0.25">
      <c r="A176" t="s">
        <v>384</v>
      </c>
      <c r="B176" t="s">
        <v>370</v>
      </c>
      <c r="C176" t="s">
        <v>385</v>
      </c>
      <c r="D176" s="12">
        <v>0.20300000000000001</v>
      </c>
      <c r="E176" s="12">
        <f t="shared" si="4"/>
        <v>0.47358490566037736</v>
      </c>
      <c r="F176">
        <f t="shared" si="5"/>
        <v>3</v>
      </c>
    </row>
    <row r="177" spans="1:6" x14ac:dyDescent="0.25">
      <c r="A177" t="s">
        <v>369</v>
      </c>
      <c r="B177" t="s">
        <v>370</v>
      </c>
      <c r="C177" t="s">
        <v>371</v>
      </c>
      <c r="D177" s="12">
        <v>0.11900000000000001</v>
      </c>
      <c r="E177" s="12">
        <f t="shared" si="4"/>
        <v>0.10943396226415095</v>
      </c>
      <c r="F177">
        <f t="shared" si="5"/>
        <v>1</v>
      </c>
    </row>
    <row r="178" spans="1:6" x14ac:dyDescent="0.25">
      <c r="A178" t="s">
        <v>372</v>
      </c>
      <c r="B178" t="s">
        <v>370</v>
      </c>
      <c r="C178" t="s">
        <v>373</v>
      </c>
      <c r="D178" s="12">
        <v>0.13400000000000001</v>
      </c>
      <c r="E178" s="12">
        <f t="shared" si="4"/>
        <v>0.16603773584905659</v>
      </c>
      <c r="F178">
        <f t="shared" si="5"/>
        <v>1</v>
      </c>
    </row>
    <row r="179" spans="1:6" x14ac:dyDescent="0.25">
      <c r="A179" t="s">
        <v>376</v>
      </c>
      <c r="B179" t="s">
        <v>370</v>
      </c>
      <c r="C179" t="s">
        <v>377</v>
      </c>
      <c r="D179" s="12">
        <v>0.14800000000000002</v>
      </c>
      <c r="E179" s="12">
        <f t="shared" si="4"/>
        <v>0.22641509433962265</v>
      </c>
      <c r="F179">
        <f t="shared" si="5"/>
        <v>2</v>
      </c>
    </row>
    <row r="180" spans="1:6" x14ac:dyDescent="0.25">
      <c r="A180" t="s">
        <v>378</v>
      </c>
      <c r="B180" t="s">
        <v>370</v>
      </c>
      <c r="C180" t="s">
        <v>379</v>
      </c>
      <c r="D180" s="12">
        <v>0.21</v>
      </c>
      <c r="E180" s="12">
        <f t="shared" si="4"/>
        <v>0.50943396226415094</v>
      </c>
      <c r="F180">
        <f t="shared" si="5"/>
        <v>3</v>
      </c>
    </row>
    <row r="181" spans="1:6" x14ac:dyDescent="0.25">
      <c r="A181" t="s">
        <v>380</v>
      </c>
      <c r="B181" t="s">
        <v>370</v>
      </c>
      <c r="C181" t="s">
        <v>381</v>
      </c>
      <c r="D181" s="12">
        <v>0.187</v>
      </c>
      <c r="E181" s="12">
        <f t="shared" si="4"/>
        <v>0.39056603773584908</v>
      </c>
      <c r="F181">
        <f t="shared" si="5"/>
        <v>2</v>
      </c>
    </row>
    <row r="182" spans="1:6" x14ac:dyDescent="0.25">
      <c r="A182" t="s">
        <v>382</v>
      </c>
      <c r="B182" t="s">
        <v>370</v>
      </c>
      <c r="C182" t="s">
        <v>383</v>
      </c>
      <c r="D182" s="12">
        <v>0.16500000000000001</v>
      </c>
      <c r="E182" s="12">
        <f t="shared" si="4"/>
        <v>0.29245283018867924</v>
      </c>
      <c r="F182">
        <f t="shared" si="5"/>
        <v>2</v>
      </c>
    </row>
    <row r="183" spans="1:6" x14ac:dyDescent="0.25">
      <c r="A183" t="s">
        <v>386</v>
      </c>
      <c r="B183" t="s">
        <v>370</v>
      </c>
      <c r="C183" t="s">
        <v>387</v>
      </c>
      <c r="D183" s="12">
        <v>0.11599999999999999</v>
      </c>
      <c r="E183" s="12">
        <f t="shared" si="4"/>
        <v>0.1</v>
      </c>
      <c r="F183">
        <f t="shared" si="5"/>
        <v>1</v>
      </c>
    </row>
    <row r="184" spans="1:6" x14ac:dyDescent="0.25">
      <c r="A184" t="s">
        <v>374</v>
      </c>
      <c r="B184" t="s">
        <v>370</v>
      </c>
      <c r="C184" t="s">
        <v>375</v>
      </c>
      <c r="D184" s="12">
        <v>0.215</v>
      </c>
      <c r="E184" s="12">
        <f t="shared" si="4"/>
        <v>0.52452830188679245</v>
      </c>
      <c r="F184">
        <f t="shared" si="5"/>
        <v>3</v>
      </c>
    </row>
    <row r="185" spans="1:6" x14ac:dyDescent="0.25">
      <c r="A185" t="s">
        <v>388</v>
      </c>
      <c r="B185" t="s">
        <v>370</v>
      </c>
      <c r="C185" t="s">
        <v>389</v>
      </c>
      <c r="D185" s="12">
        <v>0.318</v>
      </c>
      <c r="E185" s="12">
        <f t="shared" si="4"/>
        <v>0.84150943396226419</v>
      </c>
      <c r="F185">
        <f t="shared" si="5"/>
        <v>5</v>
      </c>
    </row>
    <row r="186" spans="1:6" x14ac:dyDescent="0.25">
      <c r="A186" t="s">
        <v>390</v>
      </c>
      <c r="B186" t="s">
        <v>391</v>
      </c>
      <c r="C186" t="s">
        <v>392</v>
      </c>
      <c r="D186" s="12">
        <v>0.158</v>
      </c>
      <c r="E186" s="12">
        <f t="shared" si="4"/>
        <v>0.25283018867924528</v>
      </c>
      <c r="F186">
        <f t="shared" si="5"/>
        <v>2</v>
      </c>
    </row>
    <row r="187" spans="1:6" x14ac:dyDescent="0.25">
      <c r="A187" t="s">
        <v>393</v>
      </c>
      <c r="B187" t="s">
        <v>391</v>
      </c>
      <c r="C187" t="s">
        <v>394</v>
      </c>
      <c r="D187" s="12">
        <v>0.19</v>
      </c>
      <c r="E187" s="12">
        <f t="shared" si="4"/>
        <v>0.41320754716981134</v>
      </c>
      <c r="F187">
        <f t="shared" si="5"/>
        <v>3</v>
      </c>
    </row>
    <row r="188" spans="1:6" x14ac:dyDescent="0.25">
      <c r="A188" t="s">
        <v>395</v>
      </c>
      <c r="B188" t="s">
        <v>391</v>
      </c>
      <c r="C188" t="s">
        <v>396</v>
      </c>
      <c r="D188" s="12">
        <v>0.154</v>
      </c>
      <c r="E188" s="12">
        <f t="shared" si="4"/>
        <v>0.24716981132075472</v>
      </c>
      <c r="F188">
        <f t="shared" si="5"/>
        <v>2</v>
      </c>
    </row>
    <row r="189" spans="1:6" x14ac:dyDescent="0.25">
      <c r="A189" t="s">
        <v>397</v>
      </c>
      <c r="B189" t="s">
        <v>391</v>
      </c>
      <c r="C189" t="s">
        <v>398</v>
      </c>
      <c r="D189" s="12">
        <v>0.13699999999999998</v>
      </c>
      <c r="E189" s="12">
        <f t="shared" si="4"/>
        <v>0.17358490566037735</v>
      </c>
      <c r="F189">
        <f t="shared" si="5"/>
        <v>1</v>
      </c>
    </row>
    <row r="190" spans="1:6" x14ac:dyDescent="0.25">
      <c r="A190" t="s">
        <v>399</v>
      </c>
      <c r="B190" t="s">
        <v>391</v>
      </c>
      <c r="C190" t="s">
        <v>400</v>
      </c>
      <c r="D190" s="12">
        <v>0.20300000000000001</v>
      </c>
      <c r="E190" s="12">
        <f t="shared" si="4"/>
        <v>0.47358490566037736</v>
      </c>
      <c r="F190">
        <f t="shared" si="5"/>
        <v>3</v>
      </c>
    </row>
    <row r="191" spans="1:6" x14ac:dyDescent="0.25">
      <c r="A191" t="s">
        <v>401</v>
      </c>
      <c r="B191" t="s">
        <v>391</v>
      </c>
      <c r="C191" t="s">
        <v>402</v>
      </c>
      <c r="D191" s="12">
        <v>0.16200000000000001</v>
      </c>
      <c r="E191" s="12">
        <f t="shared" si="4"/>
        <v>0.26792452830188679</v>
      </c>
      <c r="F191">
        <f t="shared" si="5"/>
        <v>2</v>
      </c>
    </row>
    <row r="192" spans="1:6" x14ac:dyDescent="0.25">
      <c r="A192" t="s">
        <v>403</v>
      </c>
      <c r="B192" t="s">
        <v>391</v>
      </c>
      <c r="C192" t="s">
        <v>404</v>
      </c>
      <c r="D192" s="12">
        <v>0.20300000000000001</v>
      </c>
      <c r="E192" s="12">
        <f t="shared" si="4"/>
        <v>0.47358490566037736</v>
      </c>
      <c r="F192">
        <f t="shared" si="5"/>
        <v>3</v>
      </c>
    </row>
    <row r="193" spans="1:6" x14ac:dyDescent="0.25">
      <c r="A193" t="s">
        <v>405</v>
      </c>
      <c r="B193" t="s">
        <v>406</v>
      </c>
      <c r="C193" t="s">
        <v>407</v>
      </c>
      <c r="D193" s="12">
        <v>0.161</v>
      </c>
      <c r="E193" s="12">
        <f t="shared" si="4"/>
        <v>0.26037735849056604</v>
      </c>
      <c r="F193">
        <f t="shared" si="5"/>
        <v>2</v>
      </c>
    </row>
    <row r="194" spans="1:6" x14ac:dyDescent="0.25">
      <c r="A194" t="s">
        <v>408</v>
      </c>
      <c r="B194" t="s">
        <v>406</v>
      </c>
      <c r="C194" t="s">
        <v>409</v>
      </c>
      <c r="D194" s="12">
        <v>0.27300000000000002</v>
      </c>
      <c r="E194" s="12">
        <f t="shared" ref="E194:E257" si="6">_xlfn.RANK.AVG(D194,D$2:D$266,1)/COUNTIF(D$2:D$266,"&gt;0")</f>
        <v>0.7584905660377359</v>
      </c>
      <c r="F194">
        <f t="shared" si="5"/>
        <v>4</v>
      </c>
    </row>
    <row r="195" spans="1:6" x14ac:dyDescent="0.25">
      <c r="A195" t="s">
        <v>410</v>
      </c>
      <c r="B195" t="s">
        <v>406</v>
      </c>
      <c r="C195" t="s">
        <v>411</v>
      </c>
      <c r="D195" s="12">
        <v>0.255</v>
      </c>
      <c r="E195" s="12">
        <f t="shared" si="6"/>
        <v>0.69811320754716977</v>
      </c>
      <c r="F195">
        <f t="shared" ref="F195:F258" si="7">FLOOR((E195+0.1999999999)/0.2,1)</f>
        <v>4</v>
      </c>
    </row>
    <row r="196" spans="1:6" x14ac:dyDescent="0.25">
      <c r="A196" t="s">
        <v>412</v>
      </c>
      <c r="B196" t="s">
        <v>406</v>
      </c>
      <c r="C196" t="s">
        <v>413</v>
      </c>
      <c r="D196" s="12">
        <v>0.128</v>
      </c>
      <c r="E196" s="12">
        <f t="shared" si="6"/>
        <v>0.13773584905660377</v>
      </c>
      <c r="F196">
        <f t="shared" si="7"/>
        <v>1</v>
      </c>
    </row>
    <row r="197" spans="1:6" x14ac:dyDescent="0.25">
      <c r="A197" t="s">
        <v>414</v>
      </c>
      <c r="B197" t="s">
        <v>415</v>
      </c>
      <c r="C197" t="s">
        <v>416</v>
      </c>
      <c r="D197" s="12">
        <v>0.128</v>
      </c>
      <c r="E197" s="12">
        <f t="shared" si="6"/>
        <v>0.13773584905660377</v>
      </c>
      <c r="F197">
        <f t="shared" si="7"/>
        <v>1</v>
      </c>
    </row>
    <row r="198" spans="1:6" x14ac:dyDescent="0.25">
      <c r="A198" t="s">
        <v>417</v>
      </c>
      <c r="B198" t="s">
        <v>415</v>
      </c>
      <c r="C198" t="s">
        <v>418</v>
      </c>
      <c r="D198" s="12">
        <v>0.188</v>
      </c>
      <c r="E198" s="12">
        <f t="shared" si="6"/>
        <v>0.40188679245283021</v>
      </c>
      <c r="F198">
        <f t="shared" si="7"/>
        <v>3</v>
      </c>
    </row>
    <row r="199" spans="1:6" x14ac:dyDescent="0.25">
      <c r="A199" t="s">
        <v>419</v>
      </c>
      <c r="B199" t="s">
        <v>415</v>
      </c>
      <c r="C199" t="s">
        <v>420</v>
      </c>
      <c r="D199" s="12">
        <v>0.20499999999999999</v>
      </c>
      <c r="E199" s="12">
        <f t="shared" si="6"/>
        <v>0.48679245283018868</v>
      </c>
      <c r="F199">
        <f t="shared" si="7"/>
        <v>3</v>
      </c>
    </row>
    <row r="200" spans="1:6" x14ac:dyDescent="0.25">
      <c r="A200" t="s">
        <v>421</v>
      </c>
      <c r="B200" t="s">
        <v>415</v>
      </c>
      <c r="C200" t="s">
        <v>422</v>
      </c>
      <c r="D200" s="12">
        <v>0.152</v>
      </c>
      <c r="E200" s="12">
        <f t="shared" si="6"/>
        <v>0.23773584905660378</v>
      </c>
      <c r="F200">
        <f t="shared" si="7"/>
        <v>2</v>
      </c>
    </row>
    <row r="201" spans="1:6" x14ac:dyDescent="0.25">
      <c r="A201" t="s">
        <v>423</v>
      </c>
      <c r="B201" t="s">
        <v>415</v>
      </c>
      <c r="C201" t="s">
        <v>424</v>
      </c>
      <c r="D201" s="12">
        <v>0.14000000000000001</v>
      </c>
      <c r="E201" s="12">
        <f t="shared" si="6"/>
        <v>0.18490566037735848</v>
      </c>
      <c r="F201">
        <f t="shared" si="7"/>
        <v>1</v>
      </c>
    </row>
    <row r="202" spans="1:6" x14ac:dyDescent="0.25">
      <c r="A202" t="s">
        <v>425</v>
      </c>
      <c r="B202" t="s">
        <v>415</v>
      </c>
      <c r="C202" t="s">
        <v>426</v>
      </c>
      <c r="D202" s="12">
        <v>0.129</v>
      </c>
      <c r="E202" s="12">
        <f t="shared" si="6"/>
        <v>0.14528301886792452</v>
      </c>
      <c r="F202">
        <f t="shared" si="7"/>
        <v>1</v>
      </c>
    </row>
    <row r="203" spans="1:6" x14ac:dyDescent="0.25">
      <c r="A203" t="s">
        <v>427</v>
      </c>
      <c r="B203" t="s">
        <v>415</v>
      </c>
      <c r="C203" t="s">
        <v>428</v>
      </c>
      <c r="D203" s="12">
        <v>5.7999999999999996E-2</v>
      </c>
      <c r="E203" s="12">
        <f t="shared" si="6"/>
        <v>3.7735849056603774E-3</v>
      </c>
      <c r="F203">
        <f t="shared" si="7"/>
        <v>1</v>
      </c>
    </row>
    <row r="204" spans="1:6" x14ac:dyDescent="0.25">
      <c r="A204" t="s">
        <v>429</v>
      </c>
      <c r="B204" t="s">
        <v>415</v>
      </c>
      <c r="C204" t="s">
        <v>430</v>
      </c>
      <c r="D204" s="12">
        <v>9.8000000000000004E-2</v>
      </c>
      <c r="E204" s="12">
        <f t="shared" si="6"/>
        <v>3.7735849056603772E-2</v>
      </c>
      <c r="F204">
        <f t="shared" si="7"/>
        <v>1</v>
      </c>
    </row>
    <row r="205" spans="1:6" x14ac:dyDescent="0.25">
      <c r="A205" t="s">
        <v>431</v>
      </c>
      <c r="B205" t="s">
        <v>415</v>
      </c>
      <c r="C205" t="s">
        <v>432</v>
      </c>
      <c r="D205" s="12">
        <v>0.24199999999999999</v>
      </c>
      <c r="E205" s="12">
        <f t="shared" si="6"/>
        <v>0.63773584905660374</v>
      </c>
      <c r="F205">
        <f t="shared" si="7"/>
        <v>4</v>
      </c>
    </row>
    <row r="206" spans="1:6" x14ac:dyDescent="0.25">
      <c r="A206" t="s">
        <v>433</v>
      </c>
      <c r="B206" t="s">
        <v>415</v>
      </c>
      <c r="C206" t="s">
        <v>434</v>
      </c>
      <c r="D206" s="12">
        <v>0.33899999999999997</v>
      </c>
      <c r="E206" s="12">
        <f t="shared" si="6"/>
        <v>0.86792452830188682</v>
      </c>
      <c r="F206">
        <f t="shared" si="7"/>
        <v>5</v>
      </c>
    </row>
    <row r="207" spans="1:6" x14ac:dyDescent="0.25">
      <c r="A207" t="s">
        <v>435</v>
      </c>
      <c r="B207" t="s">
        <v>436</v>
      </c>
      <c r="C207" t="s">
        <v>437</v>
      </c>
      <c r="D207" s="12">
        <v>0.51200000000000001</v>
      </c>
      <c r="E207" s="12">
        <f t="shared" si="6"/>
        <v>0.97358490566037736</v>
      </c>
      <c r="F207">
        <f t="shared" si="7"/>
        <v>5</v>
      </c>
    </row>
    <row r="208" spans="1:6" x14ac:dyDescent="0.25">
      <c r="A208" t="s">
        <v>438</v>
      </c>
      <c r="B208" t="s">
        <v>439</v>
      </c>
      <c r="C208" t="s">
        <v>440</v>
      </c>
      <c r="D208" s="12">
        <v>0.183</v>
      </c>
      <c r="E208" s="12">
        <f t="shared" si="6"/>
        <v>0.37358490566037733</v>
      </c>
      <c r="F208">
        <f t="shared" si="7"/>
        <v>2</v>
      </c>
    </row>
    <row r="209" spans="1:6" x14ac:dyDescent="0.25">
      <c r="A209" t="s">
        <v>457</v>
      </c>
      <c r="B209" t="s">
        <v>439</v>
      </c>
      <c r="C209" t="s">
        <v>458</v>
      </c>
      <c r="D209" s="12">
        <v>0.14899999999999999</v>
      </c>
      <c r="E209" s="12">
        <f t="shared" si="6"/>
        <v>0.23018867924528302</v>
      </c>
      <c r="F209">
        <f t="shared" si="7"/>
        <v>2</v>
      </c>
    </row>
    <row r="210" spans="1:6" x14ac:dyDescent="0.25">
      <c r="A210" t="s">
        <v>441</v>
      </c>
      <c r="B210" t="s">
        <v>439</v>
      </c>
      <c r="C210" t="s">
        <v>442</v>
      </c>
      <c r="D210" s="12">
        <v>0.35299999999999998</v>
      </c>
      <c r="E210" s="12">
        <f t="shared" si="6"/>
        <v>0.87924528301886795</v>
      </c>
      <c r="F210">
        <f t="shared" si="7"/>
        <v>5</v>
      </c>
    </row>
    <row r="211" spans="1:6" x14ac:dyDescent="0.25">
      <c r="A211" t="s">
        <v>443</v>
      </c>
      <c r="B211" t="s">
        <v>439</v>
      </c>
      <c r="C211" t="s">
        <v>444</v>
      </c>
      <c r="D211" s="12">
        <v>0.26500000000000001</v>
      </c>
      <c r="E211" s="12">
        <f t="shared" si="6"/>
        <v>0.7415094339622641</v>
      </c>
      <c r="F211">
        <f t="shared" si="7"/>
        <v>4</v>
      </c>
    </row>
    <row r="212" spans="1:6" x14ac:dyDescent="0.25">
      <c r="A212" t="s">
        <v>445</v>
      </c>
      <c r="B212" t="s">
        <v>439</v>
      </c>
      <c r="C212" t="s">
        <v>446</v>
      </c>
      <c r="D212" s="12">
        <v>0.25600000000000001</v>
      </c>
      <c r="E212" s="12">
        <f t="shared" si="6"/>
        <v>0.70566037735849052</v>
      </c>
      <c r="F212">
        <f t="shared" si="7"/>
        <v>4</v>
      </c>
    </row>
    <row r="213" spans="1:6" x14ac:dyDescent="0.25">
      <c r="A213" t="s">
        <v>459</v>
      </c>
      <c r="B213" t="s">
        <v>439</v>
      </c>
      <c r="C213" t="s">
        <v>460</v>
      </c>
      <c r="D213" s="12">
        <v>7.5999999999999998E-2</v>
      </c>
      <c r="E213" s="12">
        <f t="shared" si="6"/>
        <v>1.509433962264151E-2</v>
      </c>
      <c r="F213">
        <f t="shared" si="7"/>
        <v>1</v>
      </c>
    </row>
    <row r="214" spans="1:6" x14ac:dyDescent="0.25">
      <c r="A214" t="s">
        <v>447</v>
      </c>
      <c r="B214" t="s">
        <v>439</v>
      </c>
      <c r="C214" t="s">
        <v>448</v>
      </c>
      <c r="D214" s="12">
        <v>0.16300000000000001</v>
      </c>
      <c r="E214" s="12">
        <f t="shared" si="6"/>
        <v>0.27924528301886792</v>
      </c>
      <c r="F214">
        <f t="shared" si="7"/>
        <v>2</v>
      </c>
    </row>
    <row r="215" spans="1:6" x14ac:dyDescent="0.25">
      <c r="A215" t="s">
        <v>449</v>
      </c>
      <c r="B215" t="s">
        <v>439</v>
      </c>
      <c r="C215" t="s">
        <v>450</v>
      </c>
      <c r="D215" s="12">
        <v>0.17600000000000002</v>
      </c>
      <c r="E215" s="12">
        <f t="shared" si="6"/>
        <v>0.33584905660377357</v>
      </c>
      <c r="F215">
        <f t="shared" si="7"/>
        <v>2</v>
      </c>
    </row>
    <row r="216" spans="1:6" x14ac:dyDescent="0.25">
      <c r="A216" t="s">
        <v>451</v>
      </c>
      <c r="B216" t="s">
        <v>439</v>
      </c>
      <c r="C216" t="s">
        <v>452</v>
      </c>
      <c r="D216" s="12">
        <v>0.35600000000000004</v>
      </c>
      <c r="E216" s="12">
        <f t="shared" si="6"/>
        <v>0.88301886792452833</v>
      </c>
      <c r="F216">
        <f t="shared" si="7"/>
        <v>5</v>
      </c>
    </row>
    <row r="217" spans="1:6" x14ac:dyDescent="0.25">
      <c r="A217" t="s">
        <v>453</v>
      </c>
      <c r="B217" t="s">
        <v>439</v>
      </c>
      <c r="C217" t="s">
        <v>454</v>
      </c>
      <c r="D217" s="12">
        <v>0.313</v>
      </c>
      <c r="E217" s="12">
        <f t="shared" si="6"/>
        <v>0.83584905660377362</v>
      </c>
      <c r="F217">
        <f t="shared" si="7"/>
        <v>5</v>
      </c>
    </row>
    <row r="218" spans="1:6" x14ac:dyDescent="0.25">
      <c r="A218" t="s">
        <v>455</v>
      </c>
      <c r="B218" t="s">
        <v>439</v>
      </c>
      <c r="C218" t="s">
        <v>456</v>
      </c>
      <c r="D218" s="12">
        <v>0.2</v>
      </c>
      <c r="E218" s="12">
        <f t="shared" si="6"/>
        <v>0.45283018867924529</v>
      </c>
      <c r="F218">
        <f t="shared" si="7"/>
        <v>3</v>
      </c>
    </row>
    <row r="219" spans="1:6" x14ac:dyDescent="0.25">
      <c r="A219" t="s">
        <v>461</v>
      </c>
      <c r="B219" t="s">
        <v>462</v>
      </c>
      <c r="C219" t="s">
        <v>463</v>
      </c>
      <c r="D219" s="12">
        <v>0.16600000000000001</v>
      </c>
      <c r="E219" s="12">
        <f t="shared" si="6"/>
        <v>0.30188679245283018</v>
      </c>
      <c r="F219">
        <f t="shared" si="7"/>
        <v>2</v>
      </c>
    </row>
    <row r="220" spans="1:6" x14ac:dyDescent="0.25">
      <c r="A220" t="s">
        <v>464</v>
      </c>
      <c r="B220" t="s">
        <v>462</v>
      </c>
      <c r="C220" t="s">
        <v>465</v>
      </c>
      <c r="D220" s="12">
        <v>0.17100000000000001</v>
      </c>
      <c r="E220" s="12">
        <f t="shared" si="6"/>
        <v>0.32264150943396225</v>
      </c>
      <c r="F220">
        <f t="shared" si="7"/>
        <v>2</v>
      </c>
    </row>
    <row r="221" spans="1:6" x14ac:dyDescent="0.25">
      <c r="A221" t="s">
        <v>466</v>
      </c>
      <c r="B221" t="s">
        <v>462</v>
      </c>
      <c r="C221" t="s">
        <v>467</v>
      </c>
      <c r="D221" s="12">
        <v>0.14300000000000002</v>
      </c>
      <c r="E221" s="12">
        <f t="shared" si="6"/>
        <v>0.19433962264150945</v>
      </c>
      <c r="F221">
        <f t="shared" si="7"/>
        <v>1</v>
      </c>
    </row>
    <row r="222" spans="1:6" x14ac:dyDescent="0.25">
      <c r="A222" t="s">
        <v>468</v>
      </c>
      <c r="B222" t="s">
        <v>462</v>
      </c>
      <c r="C222" t="s">
        <v>469</v>
      </c>
      <c r="D222" s="12">
        <v>0.21600000000000003</v>
      </c>
      <c r="E222" s="12">
        <f t="shared" si="6"/>
        <v>0.53018867924528301</v>
      </c>
      <c r="F222">
        <f t="shared" si="7"/>
        <v>3</v>
      </c>
    </row>
    <row r="223" spans="1:6" x14ac:dyDescent="0.25">
      <c r="A223" t="s">
        <v>470</v>
      </c>
      <c r="B223" t="s">
        <v>462</v>
      </c>
      <c r="C223" t="s">
        <v>471</v>
      </c>
      <c r="D223" s="12">
        <v>0.22899999999999998</v>
      </c>
      <c r="E223" s="12">
        <f t="shared" si="6"/>
        <v>0.59245283018867922</v>
      </c>
      <c r="F223">
        <f t="shared" si="7"/>
        <v>3</v>
      </c>
    </row>
    <row r="224" spans="1:6" x14ac:dyDescent="0.25">
      <c r="A224" t="s">
        <v>472</v>
      </c>
      <c r="B224" t="s">
        <v>473</v>
      </c>
      <c r="C224" t="s">
        <v>474</v>
      </c>
      <c r="D224" s="12">
        <v>0.36200000000000004</v>
      </c>
      <c r="E224" s="12">
        <f t="shared" si="6"/>
        <v>0.8867924528301887</v>
      </c>
      <c r="F224">
        <f t="shared" si="7"/>
        <v>5</v>
      </c>
    </row>
    <row r="225" spans="1:6" x14ac:dyDescent="0.25">
      <c r="A225" t="s">
        <v>475</v>
      </c>
      <c r="B225" t="s">
        <v>473</v>
      </c>
      <c r="C225" t="s">
        <v>476</v>
      </c>
      <c r="D225" s="12">
        <v>0.33600000000000002</v>
      </c>
      <c r="E225" s="12">
        <f t="shared" si="6"/>
        <v>0.86415094339622645</v>
      </c>
      <c r="F225">
        <f t="shared" si="7"/>
        <v>5</v>
      </c>
    </row>
    <row r="226" spans="1:6" x14ac:dyDescent="0.25">
      <c r="A226" t="s">
        <v>477</v>
      </c>
      <c r="B226" t="s">
        <v>473</v>
      </c>
      <c r="C226" t="s">
        <v>478</v>
      </c>
      <c r="D226" s="12">
        <v>0.217</v>
      </c>
      <c r="E226" s="12">
        <f t="shared" si="6"/>
        <v>0.53773584905660377</v>
      </c>
      <c r="F226">
        <f t="shared" si="7"/>
        <v>3</v>
      </c>
    </row>
    <row r="227" spans="1:6" x14ac:dyDescent="0.25">
      <c r="A227" t="s">
        <v>479</v>
      </c>
      <c r="B227" t="s">
        <v>473</v>
      </c>
      <c r="C227" t="s">
        <v>480</v>
      </c>
      <c r="D227" s="12">
        <v>0.44600000000000001</v>
      </c>
      <c r="E227" s="12">
        <f t="shared" si="6"/>
        <v>0.94339622641509435</v>
      </c>
      <c r="F227">
        <f t="shared" si="7"/>
        <v>5</v>
      </c>
    </row>
    <row r="228" spans="1:6" x14ac:dyDescent="0.25">
      <c r="A228" t="s">
        <v>481</v>
      </c>
      <c r="B228" t="s">
        <v>473</v>
      </c>
      <c r="C228" t="s">
        <v>482</v>
      </c>
      <c r="D228" s="12">
        <v>0.45700000000000002</v>
      </c>
      <c r="E228" s="12">
        <f t="shared" si="6"/>
        <v>0.95094339622641511</v>
      </c>
      <c r="F228">
        <f t="shared" si="7"/>
        <v>5</v>
      </c>
    </row>
    <row r="229" spans="1:6" x14ac:dyDescent="0.25">
      <c r="A229" t="s">
        <v>483</v>
      </c>
      <c r="B229" t="s">
        <v>473</v>
      </c>
      <c r="C229" t="s">
        <v>484</v>
      </c>
      <c r="D229" s="12">
        <v>0.31</v>
      </c>
      <c r="E229" s="12">
        <f t="shared" si="6"/>
        <v>0.83018867924528306</v>
      </c>
      <c r="F229">
        <f t="shared" si="7"/>
        <v>5</v>
      </c>
    </row>
    <row r="230" spans="1:6" x14ac:dyDescent="0.25">
      <c r="A230" t="s">
        <v>485</v>
      </c>
      <c r="B230" t="s">
        <v>473</v>
      </c>
      <c r="C230" t="s">
        <v>486</v>
      </c>
      <c r="D230" s="12">
        <v>0.20800000000000002</v>
      </c>
      <c r="E230" s="12">
        <f t="shared" si="6"/>
        <v>0.5</v>
      </c>
      <c r="F230">
        <f t="shared" si="7"/>
        <v>3</v>
      </c>
    </row>
    <row r="231" spans="1:6" x14ac:dyDescent="0.25">
      <c r="A231" t="s">
        <v>489</v>
      </c>
      <c r="B231" t="s">
        <v>473</v>
      </c>
      <c r="C231" t="s">
        <v>490</v>
      </c>
      <c r="D231" s="12">
        <v>0.56600000000000006</v>
      </c>
      <c r="E231" s="12">
        <f t="shared" si="6"/>
        <v>0.98113207547169812</v>
      </c>
      <c r="F231">
        <f t="shared" si="7"/>
        <v>5</v>
      </c>
    </row>
    <row r="232" spans="1:6" x14ac:dyDescent="0.25">
      <c r="A232" t="s">
        <v>487</v>
      </c>
      <c r="B232" t="s">
        <v>473</v>
      </c>
      <c r="C232" t="s">
        <v>488</v>
      </c>
      <c r="D232" s="12">
        <v>0.12300000000000001</v>
      </c>
      <c r="E232" s="12">
        <f t="shared" si="6"/>
        <v>0.12075471698113208</v>
      </c>
      <c r="F232">
        <f t="shared" si="7"/>
        <v>1</v>
      </c>
    </row>
    <row r="233" spans="1:6" x14ac:dyDescent="0.25">
      <c r="A233" t="s">
        <v>491</v>
      </c>
      <c r="B233" t="s">
        <v>473</v>
      </c>
      <c r="C233" t="s">
        <v>492</v>
      </c>
      <c r="D233" s="12">
        <v>0.121</v>
      </c>
      <c r="E233" s="12">
        <f t="shared" si="6"/>
        <v>0.11320754716981132</v>
      </c>
      <c r="F233">
        <f t="shared" si="7"/>
        <v>1</v>
      </c>
    </row>
    <row r="234" spans="1:6" x14ac:dyDescent="0.25">
      <c r="A234" t="s">
        <v>493</v>
      </c>
      <c r="B234" t="s">
        <v>473</v>
      </c>
      <c r="C234" t="s">
        <v>494</v>
      </c>
      <c r="D234" s="12">
        <v>0.17800000000000002</v>
      </c>
      <c r="E234" s="12">
        <f t="shared" si="6"/>
        <v>0.34528301886792451</v>
      </c>
      <c r="F234">
        <f t="shared" si="7"/>
        <v>2</v>
      </c>
    </row>
    <row r="235" spans="1:6" x14ac:dyDescent="0.25">
      <c r="A235" t="s">
        <v>495</v>
      </c>
      <c r="B235" t="s">
        <v>473</v>
      </c>
      <c r="C235" t="s">
        <v>496</v>
      </c>
      <c r="D235" s="12">
        <v>0.18100000000000002</v>
      </c>
      <c r="E235" s="12">
        <f t="shared" si="6"/>
        <v>0.35660377358490564</v>
      </c>
      <c r="F235">
        <f t="shared" si="7"/>
        <v>2</v>
      </c>
    </row>
    <row r="236" spans="1:6" x14ac:dyDescent="0.25">
      <c r="A236" t="s">
        <v>497</v>
      </c>
      <c r="B236" t="s">
        <v>498</v>
      </c>
      <c r="C236" t="s">
        <v>499</v>
      </c>
      <c r="D236" s="12">
        <v>0.27699999999999997</v>
      </c>
      <c r="E236" s="12">
        <f t="shared" si="6"/>
        <v>0.77169811320754722</v>
      </c>
      <c r="F236">
        <f t="shared" si="7"/>
        <v>4</v>
      </c>
    </row>
    <row r="237" spans="1:6" x14ac:dyDescent="0.25">
      <c r="A237" t="s">
        <v>500</v>
      </c>
      <c r="B237" t="s">
        <v>498</v>
      </c>
      <c r="C237" t="s">
        <v>501</v>
      </c>
      <c r="D237" s="12">
        <v>9.4E-2</v>
      </c>
      <c r="E237" s="12">
        <f t="shared" si="6"/>
        <v>3.0188679245283019E-2</v>
      </c>
      <c r="F237">
        <f t="shared" si="7"/>
        <v>1</v>
      </c>
    </row>
    <row r="238" spans="1:6" x14ac:dyDescent="0.25">
      <c r="A238" t="s">
        <v>502</v>
      </c>
      <c r="B238" t="s">
        <v>498</v>
      </c>
      <c r="C238" t="s">
        <v>503</v>
      </c>
      <c r="D238" s="12">
        <v>7.2999999999999995E-2</v>
      </c>
      <c r="E238" s="12">
        <f t="shared" si="6"/>
        <v>1.1320754716981131E-2</v>
      </c>
      <c r="F238">
        <f t="shared" si="7"/>
        <v>1</v>
      </c>
    </row>
    <row r="239" spans="1:6" x14ac:dyDescent="0.25">
      <c r="A239" t="s">
        <v>504</v>
      </c>
      <c r="B239" t="s">
        <v>498</v>
      </c>
      <c r="C239" t="s">
        <v>505</v>
      </c>
      <c r="D239" s="12">
        <v>0.22800000000000001</v>
      </c>
      <c r="E239" s="12">
        <f t="shared" si="6"/>
        <v>0.58490566037735847</v>
      </c>
      <c r="F239">
        <f t="shared" si="7"/>
        <v>3</v>
      </c>
    </row>
    <row r="240" spans="1:6" x14ac:dyDescent="0.25">
      <c r="A240" t="s">
        <v>506</v>
      </c>
      <c r="B240" t="s">
        <v>498</v>
      </c>
      <c r="C240" t="s">
        <v>507</v>
      </c>
      <c r="D240" s="12">
        <v>0.21299999999999999</v>
      </c>
      <c r="E240" s="12">
        <f t="shared" si="6"/>
        <v>0.52075471698113207</v>
      </c>
      <c r="F240">
        <f t="shared" si="7"/>
        <v>3</v>
      </c>
    </row>
    <row r="241" spans="1:6" x14ac:dyDescent="0.25">
      <c r="A241" t="s">
        <v>508</v>
      </c>
      <c r="B241" t="s">
        <v>498</v>
      </c>
      <c r="C241" t="s">
        <v>509</v>
      </c>
      <c r="D241" s="12">
        <v>0.16500000000000001</v>
      </c>
      <c r="E241" s="12">
        <f t="shared" si="6"/>
        <v>0.29245283018867924</v>
      </c>
      <c r="F241">
        <f t="shared" si="7"/>
        <v>2</v>
      </c>
    </row>
    <row r="242" spans="1:6" x14ac:dyDescent="0.25">
      <c r="A242" t="s">
        <v>510</v>
      </c>
      <c r="B242" t="s">
        <v>498</v>
      </c>
      <c r="C242" t="s">
        <v>511</v>
      </c>
      <c r="D242" s="12">
        <v>0.18600000000000003</v>
      </c>
      <c r="E242" s="12">
        <f t="shared" si="6"/>
        <v>0.38113207547169814</v>
      </c>
      <c r="F242">
        <f t="shared" si="7"/>
        <v>2</v>
      </c>
    </row>
    <row r="243" spans="1:6" x14ac:dyDescent="0.25">
      <c r="A243" t="s">
        <v>512</v>
      </c>
      <c r="B243" t="s">
        <v>498</v>
      </c>
      <c r="C243" t="s">
        <v>513</v>
      </c>
      <c r="D243" s="12">
        <v>0.28499999999999998</v>
      </c>
      <c r="E243" s="12">
        <f t="shared" si="6"/>
        <v>0.78679245283018873</v>
      </c>
      <c r="F243">
        <f t="shared" si="7"/>
        <v>4</v>
      </c>
    </row>
    <row r="244" spans="1:6" x14ac:dyDescent="0.25">
      <c r="A244" t="s">
        <v>514</v>
      </c>
      <c r="B244" t="s">
        <v>498</v>
      </c>
      <c r="C244" t="s">
        <v>515</v>
      </c>
      <c r="D244" s="12">
        <v>9.5000000000000001E-2</v>
      </c>
      <c r="E244" s="12">
        <f t="shared" si="6"/>
        <v>3.3962264150943396E-2</v>
      </c>
      <c r="F244">
        <f t="shared" si="7"/>
        <v>1</v>
      </c>
    </row>
    <row r="245" spans="1:6" x14ac:dyDescent="0.25">
      <c r="A245" t="s">
        <v>516</v>
      </c>
      <c r="B245" t="s">
        <v>498</v>
      </c>
      <c r="C245" t="s">
        <v>517</v>
      </c>
      <c r="D245" s="12">
        <v>8.900000000000001E-2</v>
      </c>
      <c r="E245" s="12">
        <f t="shared" si="6"/>
        <v>2.2641509433962263E-2</v>
      </c>
      <c r="F245">
        <f t="shared" si="7"/>
        <v>1</v>
      </c>
    </row>
    <row r="246" spans="1:6" x14ac:dyDescent="0.25">
      <c r="A246" t="s">
        <v>518</v>
      </c>
      <c r="B246" t="s">
        <v>498</v>
      </c>
      <c r="C246" t="s">
        <v>519</v>
      </c>
      <c r="D246" s="12">
        <v>8.5999999999999993E-2</v>
      </c>
      <c r="E246" s="12">
        <f t="shared" si="6"/>
        <v>1.8867924528301886E-2</v>
      </c>
      <c r="F246">
        <f t="shared" si="7"/>
        <v>1</v>
      </c>
    </row>
    <row r="247" spans="1:6" x14ac:dyDescent="0.25">
      <c r="A247" t="s">
        <v>520</v>
      </c>
      <c r="B247" t="s">
        <v>521</v>
      </c>
      <c r="C247" t="s">
        <v>522</v>
      </c>
      <c r="D247" s="12">
        <v>0.113</v>
      </c>
      <c r="E247" s="12">
        <f t="shared" si="6"/>
        <v>8.1132075471698109E-2</v>
      </c>
      <c r="F247">
        <f t="shared" si="7"/>
        <v>1</v>
      </c>
    </row>
    <row r="248" spans="1:6" x14ac:dyDescent="0.25">
      <c r="A248" t="s">
        <v>523</v>
      </c>
      <c r="B248" t="s">
        <v>521</v>
      </c>
      <c r="C248" t="s">
        <v>524</v>
      </c>
      <c r="D248" s="12">
        <v>0.154</v>
      </c>
      <c r="E248" s="12">
        <f t="shared" si="6"/>
        <v>0.24716981132075472</v>
      </c>
      <c r="F248">
        <f t="shared" si="7"/>
        <v>2</v>
      </c>
    </row>
    <row r="249" spans="1:6" x14ac:dyDescent="0.25">
      <c r="A249" t="s">
        <v>525</v>
      </c>
      <c r="B249" t="s">
        <v>521</v>
      </c>
      <c r="C249" t="s">
        <v>526</v>
      </c>
      <c r="D249" s="12">
        <v>0.26899999999999996</v>
      </c>
      <c r="E249" s="12">
        <f t="shared" si="6"/>
        <v>0.74905660377358485</v>
      </c>
      <c r="F249">
        <f t="shared" si="7"/>
        <v>4</v>
      </c>
    </row>
    <row r="250" spans="1:6" x14ac:dyDescent="0.25">
      <c r="A250" t="s">
        <v>527</v>
      </c>
      <c r="B250" t="s">
        <v>521</v>
      </c>
      <c r="C250" t="s">
        <v>528</v>
      </c>
      <c r="D250" s="12">
        <v>0.32799999999999996</v>
      </c>
      <c r="E250" s="12">
        <f t="shared" si="6"/>
        <v>0.85660377358490569</v>
      </c>
      <c r="F250">
        <f t="shared" si="7"/>
        <v>5</v>
      </c>
    </row>
    <row r="251" spans="1:6" x14ac:dyDescent="0.25">
      <c r="A251" t="s">
        <v>529</v>
      </c>
      <c r="B251" t="s">
        <v>521</v>
      </c>
      <c r="C251" t="s">
        <v>530</v>
      </c>
      <c r="D251" s="12">
        <v>0.16300000000000001</v>
      </c>
      <c r="E251" s="12">
        <f t="shared" si="6"/>
        <v>0.27924528301886792</v>
      </c>
      <c r="F251">
        <f t="shared" si="7"/>
        <v>2</v>
      </c>
    </row>
    <row r="252" spans="1:6" x14ac:dyDescent="0.25">
      <c r="A252" t="s">
        <v>531</v>
      </c>
      <c r="B252" t="s">
        <v>521</v>
      </c>
      <c r="C252" t="s">
        <v>532</v>
      </c>
      <c r="D252" s="12">
        <v>0.21899999999999997</v>
      </c>
      <c r="E252" s="12">
        <f t="shared" si="6"/>
        <v>0.54905660377358489</v>
      </c>
      <c r="F252">
        <f t="shared" si="7"/>
        <v>3</v>
      </c>
    </row>
    <row r="253" spans="1:6" x14ac:dyDescent="0.25">
      <c r="A253" t="s">
        <v>533</v>
      </c>
      <c r="B253" t="s">
        <v>521</v>
      </c>
      <c r="C253" t="s">
        <v>534</v>
      </c>
      <c r="D253" s="12">
        <v>0.182</v>
      </c>
      <c r="E253" s="12">
        <f t="shared" si="6"/>
        <v>0.36603773584905658</v>
      </c>
      <c r="F253">
        <f t="shared" si="7"/>
        <v>2</v>
      </c>
    </row>
    <row r="254" spans="1:6" x14ac:dyDescent="0.25">
      <c r="A254" t="s">
        <v>535</v>
      </c>
      <c r="B254" t="s">
        <v>521</v>
      </c>
      <c r="C254" t="s">
        <v>536</v>
      </c>
      <c r="D254" s="12">
        <v>0.19699999999999998</v>
      </c>
      <c r="E254" s="12">
        <f t="shared" si="6"/>
        <v>0.43396226415094341</v>
      </c>
      <c r="F254">
        <f t="shared" si="7"/>
        <v>3</v>
      </c>
    </row>
    <row r="255" spans="1:6" x14ac:dyDescent="0.25">
      <c r="A255" t="s">
        <v>537</v>
      </c>
      <c r="B255" t="s">
        <v>521</v>
      </c>
      <c r="C255" t="s">
        <v>538</v>
      </c>
      <c r="D255" s="12">
        <v>0.109</v>
      </c>
      <c r="E255" s="12">
        <f t="shared" si="6"/>
        <v>7.5471698113207544E-2</v>
      </c>
      <c r="F255">
        <f t="shared" si="7"/>
        <v>1</v>
      </c>
    </row>
    <row r="256" spans="1:6" x14ac:dyDescent="0.25">
      <c r="A256" t="s">
        <v>539</v>
      </c>
      <c r="B256" t="s">
        <v>521</v>
      </c>
      <c r="C256" t="s">
        <v>540</v>
      </c>
      <c r="D256" s="12">
        <v>0.13</v>
      </c>
      <c r="E256" s="12">
        <f t="shared" si="6"/>
        <v>0.15094339622641509</v>
      </c>
      <c r="F256">
        <f t="shared" si="7"/>
        <v>1</v>
      </c>
    </row>
    <row r="257" spans="1:6" x14ac:dyDescent="0.25">
      <c r="A257" t="s">
        <v>541</v>
      </c>
      <c r="B257" t="s">
        <v>542</v>
      </c>
      <c r="C257" t="s">
        <v>543</v>
      </c>
      <c r="D257" s="12">
        <v>0.309</v>
      </c>
      <c r="E257" s="12">
        <f t="shared" si="6"/>
        <v>0.82641509433962268</v>
      </c>
      <c r="F257">
        <f t="shared" si="7"/>
        <v>5</v>
      </c>
    </row>
    <row r="258" spans="1:6" x14ac:dyDescent="0.25">
      <c r="A258" t="s">
        <v>544</v>
      </c>
      <c r="B258" t="s">
        <v>542</v>
      </c>
      <c r="C258" t="s">
        <v>545</v>
      </c>
      <c r="D258" s="12">
        <v>0.23699999999999999</v>
      </c>
      <c r="E258" s="12">
        <f t="shared" ref="E258:E321" si="8">_xlfn.RANK.AVG(D258,D$2:D$266,1)/COUNTIF(D$2:D$266,"&gt;0")</f>
        <v>0.62075471698113205</v>
      </c>
      <c r="F258">
        <f t="shared" si="7"/>
        <v>4</v>
      </c>
    </row>
    <row r="259" spans="1:6" x14ac:dyDescent="0.25">
      <c r="A259" t="s">
        <v>546</v>
      </c>
      <c r="B259" t="s">
        <v>542</v>
      </c>
      <c r="C259" t="s">
        <v>547</v>
      </c>
      <c r="D259" s="12">
        <v>0.16500000000000001</v>
      </c>
      <c r="E259" s="12">
        <f t="shared" si="8"/>
        <v>0.29245283018867924</v>
      </c>
      <c r="F259">
        <f t="shared" ref="F259:F266" si="9">FLOOR((E259+0.1999999999)/0.2,1)</f>
        <v>2</v>
      </c>
    </row>
    <row r="260" spans="1:6" x14ac:dyDescent="0.25">
      <c r="A260" t="s">
        <v>548</v>
      </c>
      <c r="B260" t="s">
        <v>542</v>
      </c>
      <c r="C260" t="s">
        <v>549</v>
      </c>
      <c r="D260" s="12">
        <v>0.13900000000000001</v>
      </c>
      <c r="E260" s="12">
        <f t="shared" si="8"/>
        <v>0.17924528301886791</v>
      </c>
      <c r="F260">
        <f t="shared" si="9"/>
        <v>1</v>
      </c>
    </row>
    <row r="261" spans="1:6" x14ac:dyDescent="0.25">
      <c r="A261" t="s">
        <v>550</v>
      </c>
      <c r="B261" t="s">
        <v>542</v>
      </c>
      <c r="C261" t="s">
        <v>551</v>
      </c>
      <c r="D261" s="12">
        <v>0.27699999999999997</v>
      </c>
      <c r="E261" s="12">
        <f t="shared" si="8"/>
        <v>0.77169811320754722</v>
      </c>
      <c r="F261">
        <f t="shared" si="9"/>
        <v>4</v>
      </c>
    </row>
    <row r="262" spans="1:6" x14ac:dyDescent="0.25">
      <c r="A262" t="s">
        <v>552</v>
      </c>
      <c r="B262" t="s">
        <v>542</v>
      </c>
      <c r="C262" t="s">
        <v>553</v>
      </c>
      <c r="D262" s="12">
        <v>0.19800000000000001</v>
      </c>
      <c r="E262" s="12">
        <f t="shared" si="8"/>
        <v>0.44150943396226416</v>
      </c>
      <c r="F262">
        <f t="shared" si="9"/>
        <v>3</v>
      </c>
    </row>
    <row r="263" spans="1:6" x14ac:dyDescent="0.25">
      <c r="A263" t="s">
        <v>554</v>
      </c>
      <c r="B263" t="s">
        <v>542</v>
      </c>
      <c r="C263" t="s">
        <v>555</v>
      </c>
      <c r="D263" s="12">
        <v>0.29600000000000004</v>
      </c>
      <c r="E263" s="12">
        <f t="shared" si="8"/>
        <v>0.8</v>
      </c>
      <c r="F263">
        <f t="shared" si="9"/>
        <v>4</v>
      </c>
    </row>
    <row r="264" spans="1:6" x14ac:dyDescent="0.25">
      <c r="A264" t="s">
        <v>556</v>
      </c>
      <c r="B264" t="s">
        <v>542</v>
      </c>
      <c r="C264" t="s">
        <v>557</v>
      </c>
      <c r="D264" s="12">
        <v>0.24399999999999999</v>
      </c>
      <c r="E264" s="12">
        <f t="shared" si="8"/>
        <v>0.64716981132075468</v>
      </c>
      <c r="F264">
        <f t="shared" si="9"/>
        <v>4</v>
      </c>
    </row>
    <row r="265" spans="1:6" x14ac:dyDescent="0.25">
      <c r="A265" t="s">
        <v>558</v>
      </c>
      <c r="B265" t="s">
        <v>542</v>
      </c>
      <c r="C265" t="s">
        <v>559</v>
      </c>
      <c r="D265" s="12">
        <v>0.221</v>
      </c>
      <c r="E265" s="12">
        <f t="shared" si="8"/>
        <v>0.55849056603773584</v>
      </c>
      <c r="F265">
        <f t="shared" si="9"/>
        <v>3</v>
      </c>
    </row>
    <row r="266" spans="1:6" x14ac:dyDescent="0.25">
      <c r="A266" t="s">
        <v>560</v>
      </c>
      <c r="B266" t="s">
        <v>542</v>
      </c>
      <c r="C266" t="s">
        <v>561</v>
      </c>
      <c r="D266" s="12">
        <v>9.9000000000000005E-2</v>
      </c>
      <c r="E266" s="12">
        <f t="shared" si="8"/>
        <v>4.3396226415094337E-2</v>
      </c>
      <c r="F266">
        <f t="shared" si="9"/>
        <v>1</v>
      </c>
    </row>
  </sheetData>
  <autoFilter ref="A1:D266" xr:uid="{9E73F353-010D-46D5-822F-C4F727E42903}"/>
  <sortState xmlns:xlrd2="http://schemas.microsoft.com/office/spreadsheetml/2017/richdata2" ref="A2:D266">
    <sortCondition ref="B2:B266"/>
    <sortCondition ref="C2:C26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9BCF0-3F2A-40B0-BD0D-71D6BD479CD0}">
  <dimension ref="A1:F266"/>
  <sheetViews>
    <sheetView workbookViewId="0">
      <selection activeCell="I6" sqref="I6"/>
    </sheetView>
  </sheetViews>
  <sheetFormatPr defaultRowHeight="15" x14ac:dyDescent="0.25"/>
  <sheetData>
    <row r="1" spans="1:6" x14ac:dyDescent="0.25">
      <c r="A1" s="1" t="s">
        <v>1</v>
      </c>
      <c r="B1" s="1" t="s">
        <v>2</v>
      </c>
      <c r="C1" s="1" t="s">
        <v>3</v>
      </c>
      <c r="D1" s="1" t="s">
        <v>628</v>
      </c>
      <c r="E1" t="s">
        <v>619</v>
      </c>
      <c r="F1" t="s">
        <v>577</v>
      </c>
    </row>
    <row r="2" spans="1:6" x14ac:dyDescent="0.25">
      <c r="A2" t="s">
        <v>4</v>
      </c>
      <c r="B2" t="s">
        <v>5</v>
      </c>
      <c r="C2" t="s">
        <v>6</v>
      </c>
      <c r="D2">
        <v>42</v>
      </c>
      <c r="E2" s="12">
        <f t="shared" ref="E2:E65" si="0">_xlfn.RANK.AVG(D2,D$2:D$266,1)/COUNTIF(D$2:D$266,"&gt;0")</f>
        <v>0.18867924528301888</v>
      </c>
      <c r="F2">
        <f>FLOOR((E2+0.1999999999)/0.2,1)</f>
        <v>1</v>
      </c>
    </row>
    <row r="3" spans="1:6" x14ac:dyDescent="0.25">
      <c r="A3" t="s">
        <v>7</v>
      </c>
      <c r="B3" t="s">
        <v>5</v>
      </c>
      <c r="C3" t="s">
        <v>8</v>
      </c>
      <c r="D3">
        <v>14</v>
      </c>
      <c r="E3" s="12">
        <f t="shared" si="0"/>
        <v>2.2641509433962263E-2</v>
      </c>
      <c r="F3">
        <f t="shared" ref="F3:F66" si="1">FLOOR((E3+0.1999999999)/0.2,1)</f>
        <v>1</v>
      </c>
    </row>
    <row r="4" spans="1:6" x14ac:dyDescent="0.25">
      <c r="A4" t="s">
        <v>11</v>
      </c>
      <c r="B4" t="s">
        <v>5</v>
      </c>
      <c r="C4" t="s">
        <v>12</v>
      </c>
      <c r="D4">
        <v>64</v>
      </c>
      <c r="E4" s="12">
        <f t="shared" si="0"/>
        <v>0.42452830188679247</v>
      </c>
      <c r="F4">
        <f t="shared" si="1"/>
        <v>3</v>
      </c>
    </row>
    <row r="5" spans="1:6" x14ac:dyDescent="0.25">
      <c r="A5" t="s">
        <v>13</v>
      </c>
      <c r="B5" t="s">
        <v>5</v>
      </c>
      <c r="C5" t="s">
        <v>14</v>
      </c>
      <c r="D5">
        <v>77</v>
      </c>
      <c r="E5" s="12">
        <f t="shared" si="0"/>
        <v>0.53396226415094339</v>
      </c>
      <c r="F5">
        <f t="shared" si="1"/>
        <v>3</v>
      </c>
    </row>
    <row r="6" spans="1:6" x14ac:dyDescent="0.25">
      <c r="A6" t="s">
        <v>15</v>
      </c>
      <c r="B6" t="s">
        <v>5</v>
      </c>
      <c r="C6" t="s">
        <v>16</v>
      </c>
      <c r="D6">
        <v>272</v>
      </c>
      <c r="E6" s="12">
        <f t="shared" si="0"/>
        <v>0.95471698113207548</v>
      </c>
      <c r="F6">
        <f t="shared" si="1"/>
        <v>5</v>
      </c>
    </row>
    <row r="7" spans="1:6" x14ac:dyDescent="0.25">
      <c r="A7" t="s">
        <v>19</v>
      </c>
      <c r="B7" t="s">
        <v>5</v>
      </c>
      <c r="C7" t="s">
        <v>20</v>
      </c>
      <c r="D7">
        <v>30</v>
      </c>
      <c r="E7" s="12">
        <f t="shared" si="0"/>
        <v>9.2452830188679239E-2</v>
      </c>
      <c r="F7">
        <f t="shared" si="1"/>
        <v>1</v>
      </c>
    </row>
    <row r="8" spans="1:6" x14ac:dyDescent="0.25">
      <c r="A8" t="s">
        <v>21</v>
      </c>
      <c r="B8" t="s">
        <v>5</v>
      </c>
      <c r="C8" t="s">
        <v>22</v>
      </c>
      <c r="D8">
        <v>38</v>
      </c>
      <c r="E8" s="12">
        <f t="shared" si="0"/>
        <v>0.16603773584905659</v>
      </c>
      <c r="F8">
        <f t="shared" si="1"/>
        <v>1</v>
      </c>
    </row>
    <row r="9" spans="1:6" x14ac:dyDescent="0.25">
      <c r="A9" t="s">
        <v>29</v>
      </c>
      <c r="B9" t="s">
        <v>5</v>
      </c>
      <c r="C9" t="s">
        <v>30</v>
      </c>
      <c r="D9">
        <v>56</v>
      </c>
      <c r="E9" s="12">
        <f t="shared" si="0"/>
        <v>0.30943396226415093</v>
      </c>
      <c r="F9">
        <f t="shared" si="1"/>
        <v>2</v>
      </c>
    </row>
    <row r="10" spans="1:6" x14ac:dyDescent="0.25">
      <c r="A10" t="s">
        <v>23</v>
      </c>
      <c r="B10" t="s">
        <v>5</v>
      </c>
      <c r="C10" t="s">
        <v>24</v>
      </c>
      <c r="D10">
        <v>74</v>
      </c>
      <c r="E10" s="12">
        <f t="shared" si="0"/>
        <v>0.50188679245283019</v>
      </c>
      <c r="F10">
        <f t="shared" si="1"/>
        <v>3</v>
      </c>
    </row>
    <row r="11" spans="1:6" x14ac:dyDescent="0.25">
      <c r="A11" t="s">
        <v>25</v>
      </c>
      <c r="B11" t="s">
        <v>5</v>
      </c>
      <c r="C11" t="s">
        <v>26</v>
      </c>
      <c r="D11">
        <v>60</v>
      </c>
      <c r="E11" s="12">
        <f t="shared" si="0"/>
        <v>0.36981132075471695</v>
      </c>
      <c r="F11">
        <f t="shared" si="1"/>
        <v>2</v>
      </c>
    </row>
    <row r="12" spans="1:6" x14ac:dyDescent="0.25">
      <c r="A12" t="s">
        <v>9</v>
      </c>
      <c r="B12" t="s">
        <v>5</v>
      </c>
      <c r="C12" t="s">
        <v>10</v>
      </c>
      <c r="D12">
        <v>117</v>
      </c>
      <c r="E12" s="12">
        <f t="shared" si="0"/>
        <v>0.73396226415094334</v>
      </c>
      <c r="F12">
        <f t="shared" si="1"/>
        <v>4</v>
      </c>
    </row>
    <row r="13" spans="1:6" x14ac:dyDescent="0.25">
      <c r="A13" t="s">
        <v>27</v>
      </c>
      <c r="B13" t="s">
        <v>5</v>
      </c>
      <c r="C13" t="s">
        <v>28</v>
      </c>
      <c r="D13">
        <v>118</v>
      </c>
      <c r="E13" s="12">
        <f t="shared" si="0"/>
        <v>0.74716981132075466</v>
      </c>
      <c r="F13">
        <f t="shared" si="1"/>
        <v>4</v>
      </c>
    </row>
    <row r="14" spans="1:6" x14ac:dyDescent="0.25">
      <c r="A14" t="s">
        <v>17</v>
      </c>
      <c r="B14" t="s">
        <v>5</v>
      </c>
      <c r="C14" t="s">
        <v>18</v>
      </c>
      <c r="D14">
        <v>73</v>
      </c>
      <c r="E14" s="12">
        <f t="shared" si="0"/>
        <v>0.48679245283018868</v>
      </c>
      <c r="F14">
        <f t="shared" si="1"/>
        <v>3</v>
      </c>
    </row>
    <row r="15" spans="1:6" x14ac:dyDescent="0.25">
      <c r="A15" t="s">
        <v>31</v>
      </c>
      <c r="B15" t="s">
        <v>32</v>
      </c>
      <c r="C15" t="s">
        <v>33</v>
      </c>
      <c r="D15">
        <v>45</v>
      </c>
      <c r="E15" s="12">
        <f t="shared" si="0"/>
        <v>0.21132075471698114</v>
      </c>
      <c r="F15">
        <f t="shared" si="1"/>
        <v>2</v>
      </c>
    </row>
    <row r="16" spans="1:6" x14ac:dyDescent="0.25">
      <c r="A16" t="s">
        <v>34</v>
      </c>
      <c r="B16" t="s">
        <v>32</v>
      </c>
      <c r="C16" t="s">
        <v>35</v>
      </c>
      <c r="D16">
        <v>97</v>
      </c>
      <c r="E16" s="12">
        <f t="shared" si="0"/>
        <v>0.65660377358490563</v>
      </c>
      <c r="F16">
        <f t="shared" si="1"/>
        <v>4</v>
      </c>
    </row>
    <row r="17" spans="1:6" x14ac:dyDescent="0.25">
      <c r="A17" t="s">
        <v>36</v>
      </c>
      <c r="B17" t="s">
        <v>32</v>
      </c>
      <c r="C17" t="s">
        <v>37</v>
      </c>
      <c r="D17">
        <v>28</v>
      </c>
      <c r="E17" s="12">
        <f t="shared" si="0"/>
        <v>7.9245283018867921E-2</v>
      </c>
      <c r="F17">
        <f t="shared" si="1"/>
        <v>1</v>
      </c>
    </row>
    <row r="18" spans="1:6" x14ac:dyDescent="0.25">
      <c r="A18" t="s">
        <v>38</v>
      </c>
      <c r="B18" t="s">
        <v>32</v>
      </c>
      <c r="C18" t="s">
        <v>39</v>
      </c>
      <c r="D18">
        <v>28</v>
      </c>
      <c r="E18" s="12">
        <f t="shared" si="0"/>
        <v>7.9245283018867921E-2</v>
      </c>
      <c r="F18">
        <f t="shared" si="1"/>
        <v>1</v>
      </c>
    </row>
    <row r="19" spans="1:6" x14ac:dyDescent="0.25">
      <c r="A19" t="s">
        <v>40</v>
      </c>
      <c r="B19" t="s">
        <v>32</v>
      </c>
      <c r="C19" t="s">
        <v>41</v>
      </c>
      <c r="D19">
        <v>60</v>
      </c>
      <c r="E19" s="12">
        <f t="shared" si="0"/>
        <v>0.36981132075471695</v>
      </c>
      <c r="F19">
        <f t="shared" si="1"/>
        <v>2</v>
      </c>
    </row>
    <row r="20" spans="1:6" x14ac:dyDescent="0.25">
      <c r="A20" t="s">
        <v>42</v>
      </c>
      <c r="B20" t="s">
        <v>32</v>
      </c>
      <c r="C20" t="s">
        <v>43</v>
      </c>
      <c r="D20">
        <v>88</v>
      </c>
      <c r="E20" s="12">
        <f t="shared" si="0"/>
        <v>0.60943396226415092</v>
      </c>
      <c r="F20">
        <f t="shared" si="1"/>
        <v>4</v>
      </c>
    </row>
    <row r="21" spans="1:6" x14ac:dyDescent="0.25">
      <c r="A21" t="s">
        <v>44</v>
      </c>
      <c r="B21" t="s">
        <v>32</v>
      </c>
      <c r="C21" t="s">
        <v>45</v>
      </c>
      <c r="D21">
        <v>55</v>
      </c>
      <c r="E21" s="12">
        <f t="shared" si="0"/>
        <v>0.29245283018867924</v>
      </c>
      <c r="F21">
        <f t="shared" si="1"/>
        <v>2</v>
      </c>
    </row>
    <row r="22" spans="1:6" x14ac:dyDescent="0.25">
      <c r="A22" t="s">
        <v>46</v>
      </c>
      <c r="B22" t="s">
        <v>32</v>
      </c>
      <c r="C22" t="s">
        <v>47</v>
      </c>
      <c r="D22">
        <v>43</v>
      </c>
      <c r="E22" s="12">
        <f t="shared" si="0"/>
        <v>0.19622641509433963</v>
      </c>
      <c r="F22">
        <f t="shared" si="1"/>
        <v>1</v>
      </c>
    </row>
    <row r="23" spans="1:6" x14ac:dyDescent="0.25">
      <c r="A23" t="s">
        <v>48</v>
      </c>
      <c r="B23" t="s">
        <v>32</v>
      </c>
      <c r="C23" t="s">
        <v>49</v>
      </c>
      <c r="D23">
        <v>67</v>
      </c>
      <c r="E23" s="12">
        <f t="shared" si="0"/>
        <v>0.45094339622641511</v>
      </c>
      <c r="F23">
        <f t="shared" si="1"/>
        <v>3</v>
      </c>
    </row>
    <row r="24" spans="1:6" x14ac:dyDescent="0.25">
      <c r="A24" t="s">
        <v>50</v>
      </c>
      <c r="B24" t="s">
        <v>32</v>
      </c>
      <c r="C24" t="s">
        <v>51</v>
      </c>
      <c r="D24">
        <v>60</v>
      </c>
      <c r="E24" s="12">
        <f t="shared" si="0"/>
        <v>0.36981132075471695</v>
      </c>
      <c r="F24">
        <f t="shared" si="1"/>
        <v>2</v>
      </c>
    </row>
    <row r="25" spans="1:6" x14ac:dyDescent="0.25">
      <c r="A25" t="s">
        <v>52</v>
      </c>
      <c r="B25" t="s">
        <v>32</v>
      </c>
      <c r="C25" t="s">
        <v>53</v>
      </c>
      <c r="D25">
        <v>71</v>
      </c>
      <c r="E25" s="12">
        <f t="shared" si="0"/>
        <v>0.47358490566037736</v>
      </c>
      <c r="F25">
        <f t="shared" si="1"/>
        <v>3</v>
      </c>
    </row>
    <row r="26" spans="1:6" x14ac:dyDescent="0.25">
      <c r="A26" t="s">
        <v>54</v>
      </c>
      <c r="B26" t="s">
        <v>32</v>
      </c>
      <c r="C26" t="s">
        <v>55</v>
      </c>
      <c r="D26">
        <v>208</v>
      </c>
      <c r="E26" s="12">
        <f t="shared" si="0"/>
        <v>0.91320754716981134</v>
      </c>
      <c r="F26">
        <f t="shared" si="1"/>
        <v>5</v>
      </c>
    </row>
    <row r="27" spans="1:6" x14ac:dyDescent="0.25">
      <c r="A27" t="s">
        <v>56</v>
      </c>
      <c r="B27" t="s">
        <v>32</v>
      </c>
      <c r="C27" t="s">
        <v>57</v>
      </c>
      <c r="D27">
        <v>81</v>
      </c>
      <c r="E27" s="12">
        <f t="shared" si="0"/>
        <v>0.56226415094339621</v>
      </c>
      <c r="F27">
        <f t="shared" si="1"/>
        <v>3</v>
      </c>
    </row>
    <row r="28" spans="1:6" x14ac:dyDescent="0.25">
      <c r="A28" t="s">
        <v>58</v>
      </c>
      <c r="B28" t="s">
        <v>32</v>
      </c>
      <c r="C28" t="s">
        <v>59</v>
      </c>
      <c r="D28">
        <v>59</v>
      </c>
      <c r="E28" s="12">
        <f t="shared" si="0"/>
        <v>0.34905660377358488</v>
      </c>
      <c r="F28">
        <f t="shared" si="1"/>
        <v>2</v>
      </c>
    </row>
    <row r="29" spans="1:6" x14ac:dyDescent="0.25">
      <c r="A29" t="s">
        <v>60</v>
      </c>
      <c r="B29" t="s">
        <v>61</v>
      </c>
      <c r="C29" t="s">
        <v>62</v>
      </c>
      <c r="D29">
        <v>64</v>
      </c>
      <c r="E29" s="12">
        <f t="shared" si="0"/>
        <v>0.42452830188679247</v>
      </c>
      <c r="F29">
        <f t="shared" si="1"/>
        <v>3</v>
      </c>
    </row>
    <row r="30" spans="1:6" x14ac:dyDescent="0.25">
      <c r="A30" t="s">
        <v>63</v>
      </c>
      <c r="B30" t="s">
        <v>61</v>
      </c>
      <c r="C30" t="s">
        <v>64</v>
      </c>
      <c r="D30">
        <v>135</v>
      </c>
      <c r="E30" s="12">
        <f t="shared" si="0"/>
        <v>0.79622641509433967</v>
      </c>
      <c r="F30">
        <f t="shared" si="1"/>
        <v>4</v>
      </c>
    </row>
    <row r="31" spans="1:6" x14ac:dyDescent="0.25">
      <c r="A31" t="s">
        <v>73</v>
      </c>
      <c r="B31" t="s">
        <v>61</v>
      </c>
      <c r="C31" t="s">
        <v>74</v>
      </c>
      <c r="D31">
        <v>12</v>
      </c>
      <c r="E31" s="12">
        <f t="shared" si="0"/>
        <v>1.3207547169811321E-2</v>
      </c>
      <c r="F31">
        <f t="shared" si="1"/>
        <v>1</v>
      </c>
    </row>
    <row r="32" spans="1:6" x14ac:dyDescent="0.25">
      <c r="A32" t="s">
        <v>65</v>
      </c>
      <c r="B32" t="s">
        <v>61</v>
      </c>
      <c r="C32" t="s">
        <v>66</v>
      </c>
      <c r="D32">
        <v>147</v>
      </c>
      <c r="E32" s="12">
        <f t="shared" si="0"/>
        <v>0.83018867924528306</v>
      </c>
      <c r="F32">
        <f t="shared" si="1"/>
        <v>5</v>
      </c>
    </row>
    <row r="33" spans="1:6" x14ac:dyDescent="0.25">
      <c r="A33" t="s">
        <v>67</v>
      </c>
      <c r="B33" t="s">
        <v>61</v>
      </c>
      <c r="C33" t="s">
        <v>68</v>
      </c>
      <c r="D33">
        <v>76</v>
      </c>
      <c r="E33" s="12">
        <f t="shared" si="0"/>
        <v>0.52075471698113207</v>
      </c>
      <c r="F33">
        <f t="shared" si="1"/>
        <v>3</v>
      </c>
    </row>
    <row r="34" spans="1:6" x14ac:dyDescent="0.25">
      <c r="A34" t="s">
        <v>69</v>
      </c>
      <c r="B34" t="s">
        <v>61</v>
      </c>
      <c r="C34" t="s">
        <v>70</v>
      </c>
      <c r="D34">
        <v>219</v>
      </c>
      <c r="E34" s="12">
        <f t="shared" si="0"/>
        <v>0.92452830188679247</v>
      </c>
      <c r="F34">
        <f t="shared" si="1"/>
        <v>5</v>
      </c>
    </row>
    <row r="35" spans="1:6" x14ac:dyDescent="0.25">
      <c r="A35" t="s">
        <v>71</v>
      </c>
      <c r="B35" t="s">
        <v>61</v>
      </c>
      <c r="C35" t="s">
        <v>72</v>
      </c>
      <c r="D35">
        <v>78</v>
      </c>
      <c r="E35" s="12">
        <f t="shared" si="0"/>
        <v>0.54339622641509433</v>
      </c>
      <c r="F35">
        <f t="shared" si="1"/>
        <v>3</v>
      </c>
    </row>
    <row r="36" spans="1:6" x14ac:dyDescent="0.25">
      <c r="A36" t="s">
        <v>75</v>
      </c>
      <c r="B36" t="s">
        <v>61</v>
      </c>
      <c r="C36" t="s">
        <v>76</v>
      </c>
      <c r="D36">
        <v>153</v>
      </c>
      <c r="E36" s="12">
        <f t="shared" si="0"/>
        <v>0.85094339622641513</v>
      </c>
      <c r="F36">
        <f t="shared" si="1"/>
        <v>5</v>
      </c>
    </row>
    <row r="37" spans="1:6" x14ac:dyDescent="0.25">
      <c r="A37" t="s">
        <v>77</v>
      </c>
      <c r="B37" t="s">
        <v>78</v>
      </c>
      <c r="C37" t="s">
        <v>79</v>
      </c>
      <c r="D37">
        <v>79</v>
      </c>
      <c r="E37" s="12">
        <f t="shared" si="0"/>
        <v>0.55094339622641508</v>
      </c>
      <c r="F37">
        <f t="shared" si="1"/>
        <v>3</v>
      </c>
    </row>
    <row r="38" spans="1:6" x14ac:dyDescent="0.25">
      <c r="A38" t="s">
        <v>80</v>
      </c>
      <c r="B38" t="s">
        <v>78</v>
      </c>
      <c r="C38" t="s">
        <v>81</v>
      </c>
      <c r="D38">
        <v>153</v>
      </c>
      <c r="E38" s="12">
        <f t="shared" si="0"/>
        <v>0.85094339622641513</v>
      </c>
      <c r="F38">
        <f t="shared" si="1"/>
        <v>5</v>
      </c>
    </row>
    <row r="39" spans="1:6" x14ac:dyDescent="0.25">
      <c r="A39" t="s">
        <v>82</v>
      </c>
      <c r="B39" t="s">
        <v>78</v>
      </c>
      <c r="C39" t="s">
        <v>83</v>
      </c>
      <c r="D39">
        <v>86</v>
      </c>
      <c r="E39" s="12">
        <f t="shared" si="0"/>
        <v>0.58867924528301885</v>
      </c>
      <c r="F39">
        <f t="shared" si="1"/>
        <v>3</v>
      </c>
    </row>
    <row r="40" spans="1:6" x14ac:dyDescent="0.25">
      <c r="A40" t="s">
        <v>84</v>
      </c>
      <c r="B40" t="s">
        <v>78</v>
      </c>
      <c r="C40" t="s">
        <v>85</v>
      </c>
      <c r="D40">
        <v>155</v>
      </c>
      <c r="E40" s="12">
        <f t="shared" si="0"/>
        <v>0.85660377358490569</v>
      </c>
      <c r="F40">
        <f t="shared" si="1"/>
        <v>5</v>
      </c>
    </row>
    <row r="41" spans="1:6" x14ac:dyDescent="0.25">
      <c r="A41" t="s">
        <v>86</v>
      </c>
      <c r="B41" t="s">
        <v>87</v>
      </c>
      <c r="C41" t="s">
        <v>88</v>
      </c>
      <c r="D41">
        <v>38</v>
      </c>
      <c r="E41" s="12">
        <f t="shared" si="0"/>
        <v>0.16603773584905659</v>
      </c>
      <c r="F41">
        <f t="shared" si="1"/>
        <v>1</v>
      </c>
    </row>
    <row r="42" spans="1:6" x14ac:dyDescent="0.25">
      <c r="A42" t="s">
        <v>89</v>
      </c>
      <c r="B42" t="s">
        <v>87</v>
      </c>
      <c r="C42" t="s">
        <v>90</v>
      </c>
      <c r="D42">
        <v>314</v>
      </c>
      <c r="E42" s="12">
        <f t="shared" si="0"/>
        <v>0.97358490566037736</v>
      </c>
      <c r="F42">
        <f t="shared" si="1"/>
        <v>5</v>
      </c>
    </row>
    <row r="43" spans="1:6" x14ac:dyDescent="0.25">
      <c r="A43" t="s">
        <v>91</v>
      </c>
      <c r="B43" t="s">
        <v>87</v>
      </c>
      <c r="C43" t="s">
        <v>92</v>
      </c>
      <c r="D43">
        <v>68</v>
      </c>
      <c r="E43" s="12">
        <f t="shared" si="0"/>
        <v>0.45849056603773586</v>
      </c>
      <c r="F43">
        <f t="shared" si="1"/>
        <v>3</v>
      </c>
    </row>
    <row r="44" spans="1:6" x14ac:dyDescent="0.25">
      <c r="A44" t="s">
        <v>93</v>
      </c>
      <c r="B44" t="s">
        <v>87</v>
      </c>
      <c r="C44" t="s">
        <v>94</v>
      </c>
      <c r="D44">
        <v>384</v>
      </c>
      <c r="E44" s="12">
        <f t="shared" si="0"/>
        <v>0.98113207547169812</v>
      </c>
      <c r="F44">
        <f t="shared" si="1"/>
        <v>5</v>
      </c>
    </row>
    <row r="45" spans="1:6" x14ac:dyDescent="0.25">
      <c r="A45" t="s">
        <v>95</v>
      </c>
      <c r="B45" t="s">
        <v>87</v>
      </c>
      <c r="C45" t="s">
        <v>96</v>
      </c>
      <c r="D45">
        <v>105</v>
      </c>
      <c r="E45" s="12">
        <f t="shared" si="0"/>
        <v>0.70566037735849052</v>
      </c>
      <c r="F45">
        <f t="shared" si="1"/>
        <v>4</v>
      </c>
    </row>
    <row r="46" spans="1:6" x14ac:dyDescent="0.25">
      <c r="A46" t="s">
        <v>97</v>
      </c>
      <c r="B46" t="s">
        <v>87</v>
      </c>
      <c r="C46" t="s">
        <v>98</v>
      </c>
      <c r="D46">
        <v>59</v>
      </c>
      <c r="E46" s="12">
        <f t="shared" si="0"/>
        <v>0.34905660377358488</v>
      </c>
      <c r="F46">
        <f t="shared" si="1"/>
        <v>2</v>
      </c>
    </row>
    <row r="47" spans="1:6" x14ac:dyDescent="0.25">
      <c r="A47" t="s">
        <v>99</v>
      </c>
      <c r="B47" t="s">
        <v>87</v>
      </c>
      <c r="C47" t="s">
        <v>100</v>
      </c>
      <c r="D47">
        <v>56</v>
      </c>
      <c r="E47" s="12">
        <f t="shared" si="0"/>
        <v>0.30943396226415093</v>
      </c>
      <c r="F47">
        <f t="shared" si="1"/>
        <v>2</v>
      </c>
    </row>
    <row r="48" spans="1:6" x14ac:dyDescent="0.25">
      <c r="A48" t="s">
        <v>101</v>
      </c>
      <c r="B48" t="s">
        <v>87</v>
      </c>
      <c r="C48" t="s">
        <v>102</v>
      </c>
      <c r="D48">
        <v>189</v>
      </c>
      <c r="E48" s="12">
        <f t="shared" si="0"/>
        <v>0.89433962264150946</v>
      </c>
      <c r="F48">
        <f t="shared" si="1"/>
        <v>5</v>
      </c>
    </row>
    <row r="49" spans="1:6" x14ac:dyDescent="0.25">
      <c r="A49" t="s">
        <v>103</v>
      </c>
      <c r="B49" t="s">
        <v>87</v>
      </c>
      <c r="C49" t="s">
        <v>104</v>
      </c>
      <c r="D49">
        <v>98</v>
      </c>
      <c r="E49" s="12">
        <f t="shared" si="0"/>
        <v>0.66415094339622638</v>
      </c>
      <c r="F49">
        <f t="shared" si="1"/>
        <v>4</v>
      </c>
    </row>
    <row r="50" spans="1:6" x14ac:dyDescent="0.25">
      <c r="A50" t="s">
        <v>105</v>
      </c>
      <c r="B50" t="s">
        <v>87</v>
      </c>
      <c r="C50" t="s">
        <v>106</v>
      </c>
      <c r="D50">
        <v>55</v>
      </c>
      <c r="E50" s="12">
        <f t="shared" si="0"/>
        <v>0.29245283018867924</v>
      </c>
      <c r="F50">
        <f t="shared" si="1"/>
        <v>2</v>
      </c>
    </row>
    <row r="51" spans="1:6" x14ac:dyDescent="0.25">
      <c r="A51" t="s">
        <v>107</v>
      </c>
      <c r="B51" t="s">
        <v>87</v>
      </c>
      <c r="C51" t="s">
        <v>108</v>
      </c>
      <c r="D51">
        <v>29</v>
      </c>
      <c r="E51" s="12">
        <f t="shared" si="0"/>
        <v>8.6792452830188674E-2</v>
      </c>
      <c r="F51">
        <f t="shared" si="1"/>
        <v>1</v>
      </c>
    </row>
    <row r="52" spans="1:6" x14ac:dyDescent="0.25">
      <c r="A52" t="s">
        <v>109</v>
      </c>
      <c r="B52" t="s">
        <v>110</v>
      </c>
      <c r="C52" t="s">
        <v>111</v>
      </c>
      <c r="D52">
        <v>284</v>
      </c>
      <c r="E52" s="12">
        <f t="shared" si="0"/>
        <v>0.96226415094339623</v>
      </c>
      <c r="F52">
        <f t="shared" si="1"/>
        <v>5</v>
      </c>
    </row>
    <row r="53" spans="1:6" x14ac:dyDescent="0.25">
      <c r="A53" t="s">
        <v>112</v>
      </c>
      <c r="B53" t="s">
        <v>110</v>
      </c>
      <c r="C53" t="s">
        <v>113</v>
      </c>
      <c r="D53">
        <v>79</v>
      </c>
      <c r="E53" s="12">
        <f t="shared" si="0"/>
        <v>0.55094339622641508</v>
      </c>
      <c r="F53">
        <f t="shared" si="1"/>
        <v>3</v>
      </c>
    </row>
    <row r="54" spans="1:6" x14ac:dyDescent="0.25">
      <c r="A54" t="s">
        <v>114</v>
      </c>
      <c r="B54" t="s">
        <v>110</v>
      </c>
      <c r="C54" t="s">
        <v>115</v>
      </c>
      <c r="D54">
        <v>100</v>
      </c>
      <c r="E54" s="12">
        <f t="shared" si="0"/>
        <v>0.6773584905660377</v>
      </c>
      <c r="F54">
        <f t="shared" si="1"/>
        <v>4</v>
      </c>
    </row>
    <row r="55" spans="1:6" x14ac:dyDescent="0.25">
      <c r="A55" t="s">
        <v>116</v>
      </c>
      <c r="B55" t="s">
        <v>110</v>
      </c>
      <c r="C55" t="s">
        <v>117</v>
      </c>
      <c r="D55">
        <v>93</v>
      </c>
      <c r="E55" s="12">
        <f t="shared" si="0"/>
        <v>0.63962264150943393</v>
      </c>
      <c r="F55">
        <f t="shared" si="1"/>
        <v>4</v>
      </c>
    </row>
    <row r="56" spans="1:6" x14ac:dyDescent="0.25">
      <c r="A56" t="s">
        <v>118</v>
      </c>
      <c r="B56" t="s">
        <v>110</v>
      </c>
      <c r="C56" t="s">
        <v>119</v>
      </c>
      <c r="D56">
        <v>12</v>
      </c>
      <c r="E56" s="12">
        <f t="shared" si="0"/>
        <v>1.3207547169811321E-2</v>
      </c>
      <c r="F56">
        <f t="shared" si="1"/>
        <v>1</v>
      </c>
    </row>
    <row r="57" spans="1:6" x14ac:dyDescent="0.25">
      <c r="A57" t="s">
        <v>120</v>
      </c>
      <c r="B57" t="s">
        <v>121</v>
      </c>
      <c r="C57" t="s">
        <v>122</v>
      </c>
      <c r="D57">
        <v>108</v>
      </c>
      <c r="E57" s="12">
        <f t="shared" si="0"/>
        <v>0.7094339622641509</v>
      </c>
      <c r="F57">
        <f t="shared" si="1"/>
        <v>4</v>
      </c>
    </row>
    <row r="58" spans="1:6" x14ac:dyDescent="0.25">
      <c r="A58" t="s">
        <v>123</v>
      </c>
      <c r="B58" t="s">
        <v>121</v>
      </c>
      <c r="C58" t="s">
        <v>124</v>
      </c>
      <c r="D58">
        <v>230</v>
      </c>
      <c r="E58" s="12">
        <f t="shared" si="0"/>
        <v>0.92830188679245285</v>
      </c>
      <c r="F58">
        <f t="shared" si="1"/>
        <v>5</v>
      </c>
    </row>
    <row r="59" spans="1:6" x14ac:dyDescent="0.25">
      <c r="A59" t="s">
        <v>135</v>
      </c>
      <c r="B59" t="s">
        <v>121</v>
      </c>
      <c r="C59" t="s">
        <v>136</v>
      </c>
      <c r="D59">
        <v>30</v>
      </c>
      <c r="E59" s="12">
        <f t="shared" si="0"/>
        <v>9.2452830188679239E-2</v>
      </c>
      <c r="F59">
        <f t="shared" si="1"/>
        <v>1</v>
      </c>
    </row>
    <row r="60" spans="1:6" x14ac:dyDescent="0.25">
      <c r="A60" t="s">
        <v>125</v>
      </c>
      <c r="B60" t="s">
        <v>121</v>
      </c>
      <c r="C60" t="s">
        <v>126</v>
      </c>
      <c r="D60">
        <v>151</v>
      </c>
      <c r="E60" s="12">
        <f t="shared" si="0"/>
        <v>0.83773584905660381</v>
      </c>
      <c r="F60">
        <f t="shared" si="1"/>
        <v>5</v>
      </c>
    </row>
    <row r="61" spans="1:6" x14ac:dyDescent="0.25">
      <c r="A61" t="s">
        <v>127</v>
      </c>
      <c r="B61" t="s">
        <v>121</v>
      </c>
      <c r="C61" t="s">
        <v>128</v>
      </c>
      <c r="D61">
        <v>60</v>
      </c>
      <c r="E61" s="12">
        <f t="shared" si="0"/>
        <v>0.36981132075471695</v>
      </c>
      <c r="F61">
        <f t="shared" si="1"/>
        <v>2</v>
      </c>
    </row>
    <row r="62" spans="1:6" x14ac:dyDescent="0.25">
      <c r="A62" t="s">
        <v>129</v>
      </c>
      <c r="B62" t="s">
        <v>121</v>
      </c>
      <c r="C62" t="s">
        <v>130</v>
      </c>
      <c r="D62">
        <v>483</v>
      </c>
      <c r="E62" s="12">
        <f t="shared" si="0"/>
        <v>0.99622641509433962</v>
      </c>
      <c r="F62">
        <f t="shared" si="1"/>
        <v>5</v>
      </c>
    </row>
    <row r="63" spans="1:6" x14ac:dyDescent="0.25">
      <c r="A63" t="s">
        <v>131</v>
      </c>
      <c r="B63" t="s">
        <v>121</v>
      </c>
      <c r="C63" t="s">
        <v>132</v>
      </c>
      <c r="D63">
        <v>133</v>
      </c>
      <c r="E63" s="12">
        <f t="shared" si="0"/>
        <v>0.78679245283018873</v>
      </c>
      <c r="F63">
        <f t="shared" si="1"/>
        <v>4</v>
      </c>
    </row>
    <row r="64" spans="1:6" x14ac:dyDescent="0.25">
      <c r="A64" t="s">
        <v>133</v>
      </c>
      <c r="B64" t="s">
        <v>121</v>
      </c>
      <c r="C64" t="s">
        <v>134</v>
      </c>
      <c r="D64">
        <v>52</v>
      </c>
      <c r="E64" s="12">
        <f t="shared" si="0"/>
        <v>0.2660377358490566</v>
      </c>
      <c r="F64">
        <f t="shared" si="1"/>
        <v>2</v>
      </c>
    </row>
    <row r="65" spans="1:6" x14ac:dyDescent="0.25">
      <c r="A65" t="s">
        <v>137</v>
      </c>
      <c r="B65" t="s">
        <v>121</v>
      </c>
      <c r="C65" t="s">
        <v>138</v>
      </c>
      <c r="D65">
        <v>1036</v>
      </c>
      <c r="E65" s="12">
        <f t="shared" si="0"/>
        <v>1</v>
      </c>
      <c r="F65">
        <f t="shared" si="1"/>
        <v>5</v>
      </c>
    </row>
    <row r="66" spans="1:6" x14ac:dyDescent="0.25">
      <c r="A66" t="s">
        <v>139</v>
      </c>
      <c r="B66" t="s">
        <v>140</v>
      </c>
      <c r="C66" t="s">
        <v>141</v>
      </c>
      <c r="D66">
        <v>152</v>
      </c>
      <c r="E66" s="12">
        <f t="shared" ref="E66:E129" si="2">_xlfn.RANK.AVG(D66,D$2:D$266,1)/COUNTIF(D$2:D$266,"&gt;0")</f>
        <v>0.84528301886792456</v>
      </c>
      <c r="F66">
        <f t="shared" si="1"/>
        <v>5</v>
      </c>
    </row>
    <row r="67" spans="1:6" x14ac:dyDescent="0.25">
      <c r="A67" t="s">
        <v>142</v>
      </c>
      <c r="B67" t="s">
        <v>140</v>
      </c>
      <c r="C67" t="s">
        <v>143</v>
      </c>
      <c r="D67">
        <v>168</v>
      </c>
      <c r="E67" s="12">
        <f t="shared" si="2"/>
        <v>0.88490566037735852</v>
      </c>
      <c r="F67">
        <f t="shared" ref="F67:F130" si="3">FLOOR((E67+0.1999999999)/0.2,1)</f>
        <v>5</v>
      </c>
    </row>
    <row r="68" spans="1:6" x14ac:dyDescent="0.25">
      <c r="A68" t="s">
        <v>144</v>
      </c>
      <c r="B68" t="s">
        <v>140</v>
      </c>
      <c r="C68" t="s">
        <v>145</v>
      </c>
      <c r="D68">
        <v>128</v>
      </c>
      <c r="E68" s="12">
        <f t="shared" si="2"/>
        <v>0.77358490566037741</v>
      </c>
      <c r="F68">
        <f t="shared" si="3"/>
        <v>4</v>
      </c>
    </row>
    <row r="69" spans="1:6" x14ac:dyDescent="0.25">
      <c r="A69" t="s">
        <v>146</v>
      </c>
      <c r="B69" t="s">
        <v>140</v>
      </c>
      <c r="C69" t="s">
        <v>147</v>
      </c>
      <c r="D69">
        <v>176</v>
      </c>
      <c r="E69" s="12">
        <f t="shared" si="2"/>
        <v>0.89056603773584908</v>
      </c>
      <c r="F69">
        <f t="shared" si="3"/>
        <v>5</v>
      </c>
    </row>
    <row r="70" spans="1:6" x14ac:dyDescent="0.25">
      <c r="A70" t="s">
        <v>148</v>
      </c>
      <c r="B70" t="s">
        <v>140</v>
      </c>
      <c r="C70" t="s">
        <v>149</v>
      </c>
      <c r="D70">
        <v>63</v>
      </c>
      <c r="E70" s="12">
        <f t="shared" si="2"/>
        <v>0.40754716981132078</v>
      </c>
      <c r="F70">
        <f t="shared" si="3"/>
        <v>3</v>
      </c>
    </row>
    <row r="71" spans="1:6" x14ac:dyDescent="0.25">
      <c r="A71" t="s">
        <v>150</v>
      </c>
      <c r="B71" t="s">
        <v>140</v>
      </c>
      <c r="C71" t="s">
        <v>151</v>
      </c>
      <c r="D71">
        <v>117</v>
      </c>
      <c r="E71" s="12">
        <f t="shared" si="2"/>
        <v>0.73396226415094334</v>
      </c>
      <c r="F71">
        <f t="shared" si="3"/>
        <v>4</v>
      </c>
    </row>
    <row r="72" spans="1:6" x14ac:dyDescent="0.25">
      <c r="A72" t="s">
        <v>152</v>
      </c>
      <c r="B72" t="s">
        <v>140</v>
      </c>
      <c r="C72" t="s">
        <v>153</v>
      </c>
      <c r="D72">
        <v>205</v>
      </c>
      <c r="E72" s="12">
        <f t="shared" si="2"/>
        <v>0.90943396226415096</v>
      </c>
      <c r="F72">
        <f t="shared" si="3"/>
        <v>5</v>
      </c>
    </row>
    <row r="73" spans="1:6" x14ac:dyDescent="0.25">
      <c r="A73" t="s">
        <v>154</v>
      </c>
      <c r="B73" t="s">
        <v>155</v>
      </c>
      <c r="C73" t="s">
        <v>156</v>
      </c>
      <c r="D73">
        <v>125</v>
      </c>
      <c r="E73" s="12">
        <f t="shared" si="2"/>
        <v>0.76981132075471703</v>
      </c>
      <c r="F73">
        <f t="shared" si="3"/>
        <v>4</v>
      </c>
    </row>
    <row r="74" spans="1:6" x14ac:dyDescent="0.25">
      <c r="A74" t="s">
        <v>157</v>
      </c>
      <c r="B74" t="s">
        <v>155</v>
      </c>
      <c r="C74" t="s">
        <v>158</v>
      </c>
      <c r="D74">
        <v>111</v>
      </c>
      <c r="E74" s="12">
        <f t="shared" si="2"/>
        <v>0.72075471698113203</v>
      </c>
      <c r="F74">
        <f t="shared" si="3"/>
        <v>4</v>
      </c>
    </row>
    <row r="75" spans="1:6" x14ac:dyDescent="0.25">
      <c r="A75" t="s">
        <v>159</v>
      </c>
      <c r="B75" t="s">
        <v>155</v>
      </c>
      <c r="C75" t="s">
        <v>160</v>
      </c>
      <c r="D75">
        <v>54</v>
      </c>
      <c r="E75" s="12">
        <f t="shared" si="2"/>
        <v>0.27924528301886792</v>
      </c>
      <c r="F75">
        <f t="shared" si="3"/>
        <v>2</v>
      </c>
    </row>
    <row r="76" spans="1:6" x14ac:dyDescent="0.25">
      <c r="A76" t="s">
        <v>161</v>
      </c>
      <c r="B76" t="s">
        <v>155</v>
      </c>
      <c r="C76" t="s">
        <v>162</v>
      </c>
      <c r="D76">
        <v>49</v>
      </c>
      <c r="E76" s="12">
        <f t="shared" si="2"/>
        <v>0.24528301886792453</v>
      </c>
      <c r="F76">
        <f t="shared" si="3"/>
        <v>2</v>
      </c>
    </row>
    <row r="77" spans="1:6" x14ac:dyDescent="0.25">
      <c r="A77" t="s">
        <v>163</v>
      </c>
      <c r="B77" t="s">
        <v>155</v>
      </c>
      <c r="C77" t="s">
        <v>164</v>
      </c>
      <c r="D77">
        <v>48</v>
      </c>
      <c r="E77" s="12">
        <f t="shared" si="2"/>
        <v>0.2339622641509434</v>
      </c>
      <c r="F77">
        <f t="shared" si="3"/>
        <v>2</v>
      </c>
    </row>
    <row r="78" spans="1:6" x14ac:dyDescent="0.25">
      <c r="A78" t="s">
        <v>165</v>
      </c>
      <c r="B78" t="s">
        <v>155</v>
      </c>
      <c r="C78" t="s">
        <v>166</v>
      </c>
      <c r="D78">
        <v>62</v>
      </c>
      <c r="E78" s="12">
        <f t="shared" si="2"/>
        <v>0.39245283018867927</v>
      </c>
      <c r="F78">
        <f t="shared" si="3"/>
        <v>2</v>
      </c>
    </row>
    <row r="79" spans="1:6" x14ac:dyDescent="0.25">
      <c r="A79" t="s">
        <v>167</v>
      </c>
      <c r="B79" t="s">
        <v>155</v>
      </c>
      <c r="C79" t="s">
        <v>168</v>
      </c>
      <c r="D79">
        <v>138</v>
      </c>
      <c r="E79" s="12">
        <f t="shared" si="2"/>
        <v>0.8075471698113208</v>
      </c>
      <c r="F79">
        <f t="shared" si="3"/>
        <v>5</v>
      </c>
    </row>
    <row r="80" spans="1:6" x14ac:dyDescent="0.25">
      <c r="A80" t="s">
        <v>169</v>
      </c>
      <c r="B80" t="s">
        <v>155</v>
      </c>
      <c r="C80" t="s">
        <v>170</v>
      </c>
      <c r="D80">
        <v>122</v>
      </c>
      <c r="E80" s="12">
        <f t="shared" si="2"/>
        <v>0.76037735849056609</v>
      </c>
      <c r="F80">
        <f t="shared" si="3"/>
        <v>4</v>
      </c>
    </row>
    <row r="81" spans="1:6" x14ac:dyDescent="0.25">
      <c r="A81" t="s">
        <v>171</v>
      </c>
      <c r="B81" t="s">
        <v>172</v>
      </c>
      <c r="C81" t="s">
        <v>173</v>
      </c>
      <c r="D81">
        <v>77</v>
      </c>
      <c r="E81" s="12">
        <f t="shared" si="2"/>
        <v>0.53396226415094339</v>
      </c>
      <c r="F81">
        <f t="shared" si="3"/>
        <v>3</v>
      </c>
    </row>
    <row r="82" spans="1:6" x14ac:dyDescent="0.25">
      <c r="A82" t="s">
        <v>174</v>
      </c>
      <c r="B82" t="s">
        <v>172</v>
      </c>
      <c r="C82" t="s">
        <v>175</v>
      </c>
      <c r="D82">
        <v>82</v>
      </c>
      <c r="E82" s="12">
        <f t="shared" si="2"/>
        <v>0.56792452830188678</v>
      </c>
      <c r="F82">
        <f t="shared" si="3"/>
        <v>3</v>
      </c>
    </row>
    <row r="83" spans="1:6" x14ac:dyDescent="0.25">
      <c r="A83" t="s">
        <v>176</v>
      </c>
      <c r="B83" t="s">
        <v>172</v>
      </c>
      <c r="C83" t="s">
        <v>177</v>
      </c>
      <c r="D83">
        <v>124</v>
      </c>
      <c r="E83" s="12">
        <f t="shared" si="2"/>
        <v>0.76603773584905666</v>
      </c>
      <c r="F83">
        <f t="shared" si="3"/>
        <v>4</v>
      </c>
    </row>
    <row r="84" spans="1:6" x14ac:dyDescent="0.25">
      <c r="A84" t="s">
        <v>178</v>
      </c>
      <c r="B84" t="s">
        <v>172</v>
      </c>
      <c r="C84" t="s">
        <v>179</v>
      </c>
      <c r="D84">
        <v>73</v>
      </c>
      <c r="E84" s="12">
        <f t="shared" si="2"/>
        <v>0.48679245283018868</v>
      </c>
      <c r="F84">
        <f t="shared" si="3"/>
        <v>3</v>
      </c>
    </row>
    <row r="85" spans="1:6" x14ac:dyDescent="0.25">
      <c r="A85" t="s">
        <v>180</v>
      </c>
      <c r="B85" t="s">
        <v>172</v>
      </c>
      <c r="C85" t="s">
        <v>181</v>
      </c>
      <c r="D85">
        <v>92</v>
      </c>
      <c r="E85" s="12">
        <f t="shared" si="2"/>
        <v>0.63207547169811318</v>
      </c>
      <c r="F85">
        <f t="shared" si="3"/>
        <v>4</v>
      </c>
    </row>
    <row r="86" spans="1:6" x14ac:dyDescent="0.25">
      <c r="A86" t="s">
        <v>182</v>
      </c>
      <c r="B86" t="s">
        <v>172</v>
      </c>
      <c r="C86" t="s">
        <v>183</v>
      </c>
      <c r="D86">
        <v>267</v>
      </c>
      <c r="E86" s="12">
        <f t="shared" si="2"/>
        <v>0.95094339622641511</v>
      </c>
      <c r="F86">
        <f t="shared" si="3"/>
        <v>5</v>
      </c>
    </row>
    <row r="87" spans="1:6" x14ac:dyDescent="0.25">
      <c r="A87" t="s">
        <v>184</v>
      </c>
      <c r="B87" t="s">
        <v>172</v>
      </c>
      <c r="C87" t="s">
        <v>185</v>
      </c>
      <c r="D87">
        <v>33</v>
      </c>
      <c r="E87" s="12">
        <f t="shared" si="2"/>
        <v>0.12264150943396226</v>
      </c>
      <c r="F87">
        <f t="shared" si="3"/>
        <v>1</v>
      </c>
    </row>
    <row r="88" spans="1:6" x14ac:dyDescent="0.25">
      <c r="A88" t="s">
        <v>186</v>
      </c>
      <c r="B88" t="s">
        <v>172</v>
      </c>
      <c r="C88" t="s">
        <v>187</v>
      </c>
      <c r="D88">
        <v>93</v>
      </c>
      <c r="E88" s="12">
        <f t="shared" si="2"/>
        <v>0.63962264150943393</v>
      </c>
      <c r="F88">
        <f t="shared" si="3"/>
        <v>4</v>
      </c>
    </row>
    <row r="89" spans="1:6" x14ac:dyDescent="0.25">
      <c r="A89" t="s">
        <v>188</v>
      </c>
      <c r="B89" t="s">
        <v>172</v>
      </c>
      <c r="C89" t="s">
        <v>189</v>
      </c>
      <c r="D89">
        <v>31</v>
      </c>
      <c r="E89" s="12">
        <f t="shared" si="2"/>
        <v>0.1</v>
      </c>
      <c r="F89">
        <f t="shared" si="3"/>
        <v>1</v>
      </c>
    </row>
    <row r="90" spans="1:6" x14ac:dyDescent="0.25">
      <c r="A90" t="s">
        <v>190</v>
      </c>
      <c r="B90" t="s">
        <v>172</v>
      </c>
      <c r="C90" t="s">
        <v>191</v>
      </c>
      <c r="D90">
        <v>151</v>
      </c>
      <c r="E90" s="12">
        <f t="shared" si="2"/>
        <v>0.83773584905660381</v>
      </c>
      <c r="F90">
        <f t="shared" si="3"/>
        <v>5</v>
      </c>
    </row>
    <row r="91" spans="1:6" x14ac:dyDescent="0.25">
      <c r="A91" t="s">
        <v>192</v>
      </c>
      <c r="B91" t="s">
        <v>172</v>
      </c>
      <c r="C91" t="s">
        <v>193</v>
      </c>
      <c r="D91">
        <v>87</v>
      </c>
      <c r="E91" s="12">
        <f t="shared" si="2"/>
        <v>0.59811320754716979</v>
      </c>
      <c r="F91">
        <f t="shared" si="3"/>
        <v>3</v>
      </c>
    </row>
    <row r="92" spans="1:6" x14ac:dyDescent="0.25">
      <c r="A92" t="s">
        <v>194</v>
      </c>
      <c r="B92" t="s">
        <v>195</v>
      </c>
      <c r="C92" t="s">
        <v>196</v>
      </c>
      <c r="D92">
        <v>82</v>
      </c>
      <c r="E92" s="12">
        <f t="shared" si="2"/>
        <v>0.56792452830188678</v>
      </c>
      <c r="F92">
        <f t="shared" si="3"/>
        <v>3</v>
      </c>
    </row>
    <row r="93" spans="1:6" x14ac:dyDescent="0.25">
      <c r="A93" t="s">
        <v>197</v>
      </c>
      <c r="B93" t="s">
        <v>195</v>
      </c>
      <c r="C93" t="s">
        <v>198</v>
      </c>
      <c r="D93">
        <v>63</v>
      </c>
      <c r="E93" s="12">
        <f t="shared" si="2"/>
        <v>0.40754716981132078</v>
      </c>
      <c r="F93">
        <f t="shared" si="3"/>
        <v>3</v>
      </c>
    </row>
    <row r="94" spans="1:6" x14ac:dyDescent="0.25">
      <c r="A94" t="s">
        <v>199</v>
      </c>
      <c r="B94" t="s">
        <v>195</v>
      </c>
      <c r="C94" t="s">
        <v>200</v>
      </c>
      <c r="D94">
        <v>64</v>
      </c>
      <c r="E94" s="12">
        <f t="shared" si="2"/>
        <v>0.42452830188679247</v>
      </c>
      <c r="F94">
        <f t="shared" si="3"/>
        <v>3</v>
      </c>
    </row>
    <row r="95" spans="1:6" x14ac:dyDescent="0.25">
      <c r="A95" t="s">
        <v>201</v>
      </c>
      <c r="B95" t="s">
        <v>195</v>
      </c>
      <c r="C95" t="s">
        <v>202</v>
      </c>
      <c r="D95">
        <v>33</v>
      </c>
      <c r="E95" s="12">
        <f t="shared" si="2"/>
        <v>0.12264150943396226</v>
      </c>
      <c r="F95">
        <f t="shared" si="3"/>
        <v>1</v>
      </c>
    </row>
    <row r="96" spans="1:6" x14ac:dyDescent="0.25">
      <c r="A96" t="s">
        <v>203</v>
      </c>
      <c r="B96" t="s">
        <v>195</v>
      </c>
      <c r="C96" t="s">
        <v>204</v>
      </c>
      <c r="D96">
        <v>98</v>
      </c>
      <c r="E96" s="12">
        <f t="shared" si="2"/>
        <v>0.66415094339622638</v>
      </c>
      <c r="F96">
        <f t="shared" si="3"/>
        <v>4</v>
      </c>
    </row>
    <row r="97" spans="1:6" x14ac:dyDescent="0.25">
      <c r="A97" t="s">
        <v>205</v>
      </c>
      <c r="B97" t="s">
        <v>195</v>
      </c>
      <c r="C97" t="s">
        <v>206</v>
      </c>
      <c r="D97">
        <v>24</v>
      </c>
      <c r="E97" s="12">
        <f t="shared" si="2"/>
        <v>4.5283018867924525E-2</v>
      </c>
      <c r="F97">
        <f t="shared" si="3"/>
        <v>1</v>
      </c>
    </row>
    <row r="98" spans="1:6" x14ac:dyDescent="0.25">
      <c r="A98" t="s">
        <v>207</v>
      </c>
      <c r="B98" t="s">
        <v>195</v>
      </c>
      <c r="C98" t="s">
        <v>208</v>
      </c>
      <c r="D98">
        <v>33</v>
      </c>
      <c r="E98" s="12">
        <f t="shared" si="2"/>
        <v>0.12264150943396226</v>
      </c>
      <c r="F98">
        <f t="shared" si="3"/>
        <v>1</v>
      </c>
    </row>
    <row r="99" spans="1:6" x14ac:dyDescent="0.25">
      <c r="A99" t="s">
        <v>209</v>
      </c>
      <c r="B99" t="s">
        <v>195</v>
      </c>
      <c r="C99" t="s">
        <v>210</v>
      </c>
      <c r="D99">
        <v>25</v>
      </c>
      <c r="E99" s="12">
        <f t="shared" si="2"/>
        <v>5.2830188679245285E-2</v>
      </c>
      <c r="F99">
        <f t="shared" si="3"/>
        <v>1</v>
      </c>
    </row>
    <row r="100" spans="1:6" x14ac:dyDescent="0.25">
      <c r="A100" t="s">
        <v>211</v>
      </c>
      <c r="B100" t="s">
        <v>195</v>
      </c>
      <c r="C100" t="s">
        <v>212</v>
      </c>
      <c r="D100">
        <v>38</v>
      </c>
      <c r="E100" s="12">
        <f t="shared" si="2"/>
        <v>0.16603773584905659</v>
      </c>
      <c r="F100">
        <f t="shared" si="3"/>
        <v>1</v>
      </c>
    </row>
    <row r="101" spans="1:6" x14ac:dyDescent="0.25">
      <c r="A101" t="s">
        <v>213</v>
      </c>
      <c r="B101" t="s">
        <v>195</v>
      </c>
      <c r="C101" t="s">
        <v>214</v>
      </c>
      <c r="D101">
        <v>40</v>
      </c>
      <c r="E101" s="12">
        <f t="shared" si="2"/>
        <v>0.17735849056603772</v>
      </c>
      <c r="F101">
        <f t="shared" si="3"/>
        <v>1</v>
      </c>
    </row>
    <row r="102" spans="1:6" x14ac:dyDescent="0.25">
      <c r="A102" t="s">
        <v>215</v>
      </c>
      <c r="B102" t="s">
        <v>195</v>
      </c>
      <c r="C102" t="s">
        <v>216</v>
      </c>
      <c r="D102">
        <v>73</v>
      </c>
      <c r="E102" s="12">
        <f t="shared" si="2"/>
        <v>0.48679245283018868</v>
      </c>
      <c r="F102">
        <f t="shared" si="3"/>
        <v>3</v>
      </c>
    </row>
    <row r="103" spans="1:6" x14ac:dyDescent="0.25">
      <c r="A103" t="s">
        <v>217</v>
      </c>
      <c r="B103" t="s">
        <v>195</v>
      </c>
      <c r="C103" t="s">
        <v>218</v>
      </c>
      <c r="D103">
        <v>66</v>
      </c>
      <c r="E103" s="12">
        <f t="shared" si="2"/>
        <v>0.44150943396226416</v>
      </c>
      <c r="F103">
        <f t="shared" si="3"/>
        <v>3</v>
      </c>
    </row>
    <row r="104" spans="1:6" x14ac:dyDescent="0.25">
      <c r="A104" t="s">
        <v>219</v>
      </c>
      <c r="B104" t="s">
        <v>220</v>
      </c>
      <c r="C104" t="s">
        <v>221</v>
      </c>
      <c r="D104">
        <v>32</v>
      </c>
      <c r="E104" s="12">
        <f t="shared" si="2"/>
        <v>0.10754716981132076</v>
      </c>
      <c r="F104">
        <f t="shared" si="3"/>
        <v>1</v>
      </c>
    </row>
    <row r="105" spans="1:6" x14ac:dyDescent="0.25">
      <c r="A105" t="s">
        <v>222</v>
      </c>
      <c r="B105" t="s">
        <v>220</v>
      </c>
      <c r="C105" t="s">
        <v>223</v>
      </c>
      <c r="D105">
        <v>145</v>
      </c>
      <c r="E105" s="12">
        <f t="shared" si="2"/>
        <v>0.82641509433962268</v>
      </c>
      <c r="F105">
        <f t="shared" si="3"/>
        <v>5</v>
      </c>
    </row>
    <row r="106" spans="1:6" x14ac:dyDescent="0.25">
      <c r="A106" t="s">
        <v>224</v>
      </c>
      <c r="B106" t="s">
        <v>220</v>
      </c>
      <c r="C106" t="s">
        <v>225</v>
      </c>
      <c r="D106">
        <v>76</v>
      </c>
      <c r="E106" s="12">
        <f t="shared" si="2"/>
        <v>0.52075471698113207</v>
      </c>
      <c r="F106">
        <f t="shared" si="3"/>
        <v>3</v>
      </c>
    </row>
    <row r="107" spans="1:6" x14ac:dyDescent="0.25">
      <c r="A107" t="s">
        <v>226</v>
      </c>
      <c r="B107" t="s">
        <v>220</v>
      </c>
      <c r="C107" t="s">
        <v>227</v>
      </c>
      <c r="D107">
        <v>41</v>
      </c>
      <c r="E107" s="12">
        <f t="shared" si="2"/>
        <v>0.1811320754716981</v>
      </c>
      <c r="F107">
        <f t="shared" si="3"/>
        <v>1</v>
      </c>
    </row>
    <row r="108" spans="1:6" x14ac:dyDescent="0.25">
      <c r="A108" t="s">
        <v>246</v>
      </c>
      <c r="B108" t="s">
        <v>220</v>
      </c>
      <c r="C108" t="s">
        <v>247</v>
      </c>
      <c r="D108">
        <v>25</v>
      </c>
      <c r="E108" s="12">
        <f t="shared" si="2"/>
        <v>5.2830188679245285E-2</v>
      </c>
      <c r="F108">
        <f t="shared" si="3"/>
        <v>1</v>
      </c>
    </row>
    <row r="109" spans="1:6" x14ac:dyDescent="0.25">
      <c r="A109" t="s">
        <v>252</v>
      </c>
      <c r="B109" t="s">
        <v>220</v>
      </c>
      <c r="C109" t="s">
        <v>253</v>
      </c>
      <c r="D109">
        <v>85</v>
      </c>
      <c r="E109" s="12">
        <f t="shared" si="2"/>
        <v>0.58490566037735847</v>
      </c>
      <c r="F109">
        <f t="shared" si="3"/>
        <v>3</v>
      </c>
    </row>
    <row r="110" spans="1:6" x14ac:dyDescent="0.25">
      <c r="A110" t="s">
        <v>228</v>
      </c>
      <c r="B110" t="s">
        <v>220</v>
      </c>
      <c r="C110" t="s">
        <v>229</v>
      </c>
      <c r="D110">
        <v>259</v>
      </c>
      <c r="E110" s="12">
        <f t="shared" si="2"/>
        <v>0.94339622641509435</v>
      </c>
      <c r="F110">
        <f t="shared" si="3"/>
        <v>5</v>
      </c>
    </row>
    <row r="111" spans="1:6" x14ac:dyDescent="0.25">
      <c r="A111" t="s">
        <v>230</v>
      </c>
      <c r="B111" t="s">
        <v>220</v>
      </c>
      <c r="C111" t="s">
        <v>231</v>
      </c>
      <c r="D111">
        <v>34</v>
      </c>
      <c r="E111" s="12">
        <f t="shared" si="2"/>
        <v>0.13962264150943396</v>
      </c>
      <c r="F111">
        <f t="shared" si="3"/>
        <v>1</v>
      </c>
    </row>
    <row r="112" spans="1:6" x14ac:dyDescent="0.25">
      <c r="A112" t="s">
        <v>248</v>
      </c>
      <c r="B112" t="s">
        <v>220</v>
      </c>
      <c r="C112" t="s">
        <v>249</v>
      </c>
      <c r="D112">
        <v>44</v>
      </c>
      <c r="E112" s="12">
        <f t="shared" si="2"/>
        <v>0.20377358490566039</v>
      </c>
      <c r="F112">
        <f t="shared" si="3"/>
        <v>2</v>
      </c>
    </row>
    <row r="113" spans="1:6" x14ac:dyDescent="0.25">
      <c r="A113" t="s">
        <v>232</v>
      </c>
      <c r="B113" t="s">
        <v>220</v>
      </c>
      <c r="C113" t="s">
        <v>233</v>
      </c>
      <c r="D113">
        <v>11</v>
      </c>
      <c r="E113" s="12">
        <f t="shared" si="2"/>
        <v>3.7735849056603774E-3</v>
      </c>
      <c r="F113">
        <f t="shared" si="3"/>
        <v>1</v>
      </c>
    </row>
    <row r="114" spans="1:6" x14ac:dyDescent="0.25">
      <c r="A114" t="s">
        <v>234</v>
      </c>
      <c r="B114" t="s">
        <v>220</v>
      </c>
      <c r="C114" t="s">
        <v>235</v>
      </c>
      <c r="D114">
        <v>51</v>
      </c>
      <c r="E114" s="12">
        <f t="shared" si="2"/>
        <v>0.26037735849056604</v>
      </c>
      <c r="F114">
        <f t="shared" si="3"/>
        <v>2</v>
      </c>
    </row>
    <row r="115" spans="1:6" x14ac:dyDescent="0.25">
      <c r="A115" t="s">
        <v>236</v>
      </c>
      <c r="B115" t="s">
        <v>220</v>
      </c>
      <c r="C115" t="s">
        <v>237</v>
      </c>
      <c r="D115">
        <v>26</v>
      </c>
      <c r="E115" s="12">
        <f t="shared" si="2"/>
        <v>6.4150943396226415E-2</v>
      </c>
      <c r="F115">
        <f t="shared" si="3"/>
        <v>1</v>
      </c>
    </row>
    <row r="116" spans="1:6" x14ac:dyDescent="0.25">
      <c r="A116" t="s">
        <v>238</v>
      </c>
      <c r="B116" t="s">
        <v>220</v>
      </c>
      <c r="C116" t="s">
        <v>239</v>
      </c>
      <c r="D116">
        <v>39</v>
      </c>
      <c r="E116" s="12">
        <f t="shared" si="2"/>
        <v>0.17358490566037735</v>
      </c>
      <c r="F116">
        <f t="shared" si="3"/>
        <v>1</v>
      </c>
    </row>
    <row r="117" spans="1:6" x14ac:dyDescent="0.25">
      <c r="A117" t="s">
        <v>240</v>
      </c>
      <c r="B117" t="s">
        <v>220</v>
      </c>
      <c r="C117" t="s">
        <v>241</v>
      </c>
      <c r="D117">
        <v>46</v>
      </c>
      <c r="E117" s="12">
        <f t="shared" si="2"/>
        <v>0.21886792452830189</v>
      </c>
      <c r="F117">
        <f t="shared" si="3"/>
        <v>2</v>
      </c>
    </row>
    <row r="118" spans="1:6" x14ac:dyDescent="0.25">
      <c r="A118" t="s">
        <v>254</v>
      </c>
      <c r="B118" t="s">
        <v>220</v>
      </c>
      <c r="C118" t="s">
        <v>255</v>
      </c>
      <c r="D118">
        <v>31</v>
      </c>
      <c r="E118" s="12">
        <f t="shared" si="2"/>
        <v>0.1</v>
      </c>
      <c r="F118">
        <f t="shared" si="3"/>
        <v>1</v>
      </c>
    </row>
    <row r="119" spans="1:6" x14ac:dyDescent="0.25">
      <c r="A119" t="s">
        <v>250</v>
      </c>
      <c r="B119" t="s">
        <v>220</v>
      </c>
      <c r="C119" t="s">
        <v>251</v>
      </c>
      <c r="D119">
        <v>22</v>
      </c>
      <c r="E119" s="12">
        <f t="shared" si="2"/>
        <v>3.5849056603773584E-2</v>
      </c>
      <c r="F119">
        <f t="shared" si="3"/>
        <v>1</v>
      </c>
    </row>
    <row r="120" spans="1:6" x14ac:dyDescent="0.25">
      <c r="A120" t="s">
        <v>242</v>
      </c>
      <c r="B120" t="s">
        <v>220</v>
      </c>
      <c r="C120" t="s">
        <v>243</v>
      </c>
      <c r="D120">
        <v>64</v>
      </c>
      <c r="E120" s="12">
        <f t="shared" si="2"/>
        <v>0.42452830188679247</v>
      </c>
      <c r="F120">
        <f t="shared" si="3"/>
        <v>3</v>
      </c>
    </row>
    <row r="121" spans="1:6" x14ac:dyDescent="0.25">
      <c r="A121" t="s">
        <v>244</v>
      </c>
      <c r="B121" t="s">
        <v>220</v>
      </c>
      <c r="C121" t="s">
        <v>245</v>
      </c>
      <c r="D121">
        <v>58</v>
      </c>
      <c r="E121" s="12">
        <f t="shared" si="2"/>
        <v>0.33207547169811319</v>
      </c>
      <c r="F121">
        <f t="shared" si="3"/>
        <v>2</v>
      </c>
    </row>
    <row r="122" spans="1:6" x14ac:dyDescent="0.25">
      <c r="A122" t="s">
        <v>256</v>
      </c>
      <c r="B122" t="s">
        <v>257</v>
      </c>
      <c r="C122" t="s">
        <v>258</v>
      </c>
      <c r="D122">
        <v>213</v>
      </c>
      <c r="E122" s="12">
        <f t="shared" si="2"/>
        <v>0.91698113207547172</v>
      </c>
      <c r="F122">
        <f t="shared" si="3"/>
        <v>5</v>
      </c>
    </row>
    <row r="123" spans="1:6" x14ac:dyDescent="0.25">
      <c r="A123" t="s">
        <v>259</v>
      </c>
      <c r="B123" t="s">
        <v>257</v>
      </c>
      <c r="C123" t="s">
        <v>260</v>
      </c>
      <c r="D123">
        <v>291</v>
      </c>
      <c r="E123" s="12">
        <f t="shared" si="2"/>
        <v>0.9679245283018868</v>
      </c>
      <c r="F123">
        <f t="shared" si="3"/>
        <v>5</v>
      </c>
    </row>
    <row r="124" spans="1:6" x14ac:dyDescent="0.25">
      <c r="A124" t="s">
        <v>261</v>
      </c>
      <c r="B124" t="s">
        <v>257</v>
      </c>
      <c r="C124" t="s">
        <v>262</v>
      </c>
      <c r="D124">
        <v>474</v>
      </c>
      <c r="E124" s="12">
        <f t="shared" si="2"/>
        <v>0.99245283018867925</v>
      </c>
      <c r="F124">
        <f t="shared" si="3"/>
        <v>5</v>
      </c>
    </row>
    <row r="125" spans="1:6" x14ac:dyDescent="0.25">
      <c r="A125" t="s">
        <v>263</v>
      </c>
      <c r="B125" t="s">
        <v>257</v>
      </c>
      <c r="C125" t="s">
        <v>264</v>
      </c>
      <c r="D125">
        <v>22</v>
      </c>
      <c r="E125" s="12">
        <f t="shared" si="2"/>
        <v>3.5849056603773584E-2</v>
      </c>
      <c r="F125">
        <f t="shared" si="3"/>
        <v>1</v>
      </c>
    </row>
    <row r="126" spans="1:6" x14ac:dyDescent="0.25">
      <c r="A126" t="s">
        <v>265</v>
      </c>
      <c r="B126" t="s">
        <v>257</v>
      </c>
      <c r="C126" t="s">
        <v>266</v>
      </c>
      <c r="D126">
        <v>77</v>
      </c>
      <c r="E126" s="12">
        <f t="shared" si="2"/>
        <v>0.53396226415094339</v>
      </c>
      <c r="F126">
        <f t="shared" si="3"/>
        <v>3</v>
      </c>
    </row>
    <row r="127" spans="1:6" x14ac:dyDescent="0.25">
      <c r="A127" t="s">
        <v>267</v>
      </c>
      <c r="B127" t="s">
        <v>257</v>
      </c>
      <c r="C127" t="s">
        <v>268</v>
      </c>
      <c r="D127">
        <v>450</v>
      </c>
      <c r="E127" s="12">
        <f t="shared" si="2"/>
        <v>0.98867924528301887</v>
      </c>
      <c r="F127">
        <f t="shared" si="3"/>
        <v>5</v>
      </c>
    </row>
    <row r="128" spans="1:6" x14ac:dyDescent="0.25">
      <c r="A128" t="s">
        <v>269</v>
      </c>
      <c r="B128" t="s">
        <v>270</v>
      </c>
      <c r="C128" t="s">
        <v>271</v>
      </c>
      <c r="D128">
        <v>57</v>
      </c>
      <c r="E128" s="12">
        <f t="shared" si="2"/>
        <v>0.32264150943396225</v>
      </c>
      <c r="F128">
        <f t="shared" si="3"/>
        <v>2</v>
      </c>
    </row>
    <row r="129" spans="1:6" x14ac:dyDescent="0.25">
      <c r="A129" t="s">
        <v>272</v>
      </c>
      <c r="B129" t="s">
        <v>270</v>
      </c>
      <c r="C129" t="s">
        <v>273</v>
      </c>
      <c r="D129">
        <v>74</v>
      </c>
      <c r="E129" s="12">
        <f t="shared" si="2"/>
        <v>0.50188679245283019</v>
      </c>
      <c r="F129">
        <f t="shared" si="3"/>
        <v>3</v>
      </c>
    </row>
    <row r="130" spans="1:6" x14ac:dyDescent="0.25">
      <c r="A130" t="s">
        <v>274</v>
      </c>
      <c r="B130" t="s">
        <v>270</v>
      </c>
      <c r="C130" t="s">
        <v>275</v>
      </c>
      <c r="D130">
        <v>62</v>
      </c>
      <c r="E130" s="12">
        <f t="shared" ref="E130:E193" si="4">_xlfn.RANK.AVG(D130,D$2:D$266,1)/COUNTIF(D$2:D$266,"&gt;0")</f>
        <v>0.39245283018867927</v>
      </c>
      <c r="F130">
        <f t="shared" si="3"/>
        <v>2</v>
      </c>
    </row>
    <row r="131" spans="1:6" x14ac:dyDescent="0.25">
      <c r="A131" t="s">
        <v>276</v>
      </c>
      <c r="B131" t="s">
        <v>270</v>
      </c>
      <c r="C131" t="s">
        <v>277</v>
      </c>
      <c r="D131">
        <v>57</v>
      </c>
      <c r="E131" s="12">
        <f t="shared" si="4"/>
        <v>0.32264150943396225</v>
      </c>
      <c r="F131">
        <f t="shared" ref="F131:F194" si="5">FLOOR((E131+0.1999999999)/0.2,1)</f>
        <v>2</v>
      </c>
    </row>
    <row r="132" spans="1:6" x14ac:dyDescent="0.25">
      <c r="A132" t="s">
        <v>282</v>
      </c>
      <c r="B132" t="s">
        <v>270</v>
      </c>
      <c r="C132" t="s">
        <v>283</v>
      </c>
      <c r="D132">
        <v>62</v>
      </c>
      <c r="E132" s="12">
        <f t="shared" si="4"/>
        <v>0.39245283018867927</v>
      </c>
      <c r="F132">
        <f t="shared" si="5"/>
        <v>2</v>
      </c>
    </row>
    <row r="133" spans="1:6" x14ac:dyDescent="0.25">
      <c r="A133" t="s">
        <v>290</v>
      </c>
      <c r="B133" t="s">
        <v>270</v>
      </c>
      <c r="C133" t="s">
        <v>291</v>
      </c>
      <c r="D133">
        <v>34</v>
      </c>
      <c r="E133" s="12">
        <f t="shared" si="4"/>
        <v>0.13962264150943396</v>
      </c>
      <c r="F133">
        <f t="shared" si="5"/>
        <v>1</v>
      </c>
    </row>
    <row r="134" spans="1:6" x14ac:dyDescent="0.25">
      <c r="A134" t="s">
        <v>278</v>
      </c>
      <c r="B134" t="s">
        <v>270</v>
      </c>
      <c r="C134" t="s">
        <v>279</v>
      </c>
      <c r="D134">
        <v>42</v>
      </c>
      <c r="E134" s="12">
        <f t="shared" si="4"/>
        <v>0.18867924528301888</v>
      </c>
      <c r="F134">
        <f t="shared" si="5"/>
        <v>1</v>
      </c>
    </row>
    <row r="135" spans="1:6" x14ac:dyDescent="0.25">
      <c r="A135" t="s">
        <v>280</v>
      </c>
      <c r="B135" t="s">
        <v>270</v>
      </c>
      <c r="C135" t="s">
        <v>281</v>
      </c>
      <c r="D135">
        <v>92</v>
      </c>
      <c r="E135" s="12">
        <f t="shared" si="4"/>
        <v>0.63207547169811318</v>
      </c>
      <c r="F135">
        <f t="shared" si="5"/>
        <v>4</v>
      </c>
    </row>
    <row r="136" spans="1:6" x14ac:dyDescent="0.25">
      <c r="A136" t="s">
        <v>284</v>
      </c>
      <c r="B136" t="s">
        <v>270</v>
      </c>
      <c r="C136" t="s">
        <v>285</v>
      </c>
      <c r="D136">
        <v>22</v>
      </c>
      <c r="E136" s="12">
        <f t="shared" si="4"/>
        <v>3.5849056603773584E-2</v>
      </c>
      <c r="F136">
        <f t="shared" si="5"/>
        <v>1</v>
      </c>
    </row>
    <row r="137" spans="1:6" x14ac:dyDescent="0.25">
      <c r="A137" t="s">
        <v>286</v>
      </c>
      <c r="B137" t="s">
        <v>270</v>
      </c>
      <c r="C137" t="s">
        <v>287</v>
      </c>
      <c r="D137">
        <v>95</v>
      </c>
      <c r="E137" s="12">
        <f t="shared" si="4"/>
        <v>0.64905660377358487</v>
      </c>
      <c r="F137">
        <f t="shared" si="5"/>
        <v>4</v>
      </c>
    </row>
    <row r="138" spans="1:6" x14ac:dyDescent="0.25">
      <c r="A138" t="s">
        <v>288</v>
      </c>
      <c r="B138" t="s">
        <v>270</v>
      </c>
      <c r="C138" t="s">
        <v>289</v>
      </c>
      <c r="D138">
        <v>42</v>
      </c>
      <c r="E138" s="12">
        <f t="shared" si="4"/>
        <v>0.18867924528301888</v>
      </c>
      <c r="F138">
        <f t="shared" si="5"/>
        <v>1</v>
      </c>
    </row>
    <row r="139" spans="1:6" x14ac:dyDescent="0.25">
      <c r="A139" t="s">
        <v>292</v>
      </c>
      <c r="B139" t="s">
        <v>293</v>
      </c>
      <c r="C139" t="s">
        <v>294</v>
      </c>
      <c r="D139">
        <v>59</v>
      </c>
      <c r="E139" s="12">
        <f t="shared" si="4"/>
        <v>0.34905660377358488</v>
      </c>
      <c r="F139">
        <f t="shared" si="5"/>
        <v>2</v>
      </c>
    </row>
    <row r="140" spans="1:6" x14ac:dyDescent="0.25">
      <c r="A140" t="s">
        <v>295</v>
      </c>
      <c r="B140" t="s">
        <v>293</v>
      </c>
      <c r="C140" t="s">
        <v>296</v>
      </c>
      <c r="D140">
        <v>55</v>
      </c>
      <c r="E140" s="12">
        <f t="shared" si="4"/>
        <v>0.29245283018867924</v>
      </c>
      <c r="F140">
        <f t="shared" si="5"/>
        <v>2</v>
      </c>
    </row>
    <row r="141" spans="1:6" x14ac:dyDescent="0.25">
      <c r="A141" t="s">
        <v>297</v>
      </c>
      <c r="B141" t="s">
        <v>293</v>
      </c>
      <c r="C141" t="s">
        <v>298</v>
      </c>
      <c r="D141">
        <v>63</v>
      </c>
      <c r="E141" s="12">
        <f t="shared" si="4"/>
        <v>0.40754716981132078</v>
      </c>
      <c r="F141">
        <f t="shared" si="5"/>
        <v>3</v>
      </c>
    </row>
    <row r="142" spans="1:6" x14ac:dyDescent="0.25">
      <c r="A142" t="s">
        <v>299</v>
      </c>
      <c r="B142" t="s">
        <v>293</v>
      </c>
      <c r="C142" t="s">
        <v>300</v>
      </c>
      <c r="D142">
        <v>109</v>
      </c>
      <c r="E142" s="12">
        <f t="shared" si="4"/>
        <v>0.71509433962264146</v>
      </c>
      <c r="F142">
        <f t="shared" si="5"/>
        <v>4</v>
      </c>
    </row>
    <row r="143" spans="1:6" x14ac:dyDescent="0.25">
      <c r="A143" t="s">
        <v>301</v>
      </c>
      <c r="B143" t="s">
        <v>293</v>
      </c>
      <c r="C143" t="s">
        <v>302</v>
      </c>
      <c r="D143">
        <v>33</v>
      </c>
      <c r="E143" s="12">
        <f t="shared" si="4"/>
        <v>0.12264150943396226</v>
      </c>
      <c r="F143">
        <f t="shared" si="5"/>
        <v>1</v>
      </c>
    </row>
    <row r="144" spans="1:6" x14ac:dyDescent="0.25">
      <c r="A144" t="s">
        <v>303</v>
      </c>
      <c r="B144" t="s">
        <v>293</v>
      </c>
      <c r="C144" t="s">
        <v>304</v>
      </c>
      <c r="D144">
        <v>112</v>
      </c>
      <c r="E144" s="12">
        <f t="shared" si="4"/>
        <v>0.7245283018867924</v>
      </c>
      <c r="F144">
        <f t="shared" si="5"/>
        <v>4</v>
      </c>
    </row>
    <row r="145" spans="1:6" x14ac:dyDescent="0.25">
      <c r="A145" t="s">
        <v>305</v>
      </c>
      <c r="B145" t="s">
        <v>293</v>
      </c>
      <c r="C145" t="s">
        <v>306</v>
      </c>
      <c r="D145">
        <v>58</v>
      </c>
      <c r="E145" s="12">
        <f t="shared" si="4"/>
        <v>0.33207547169811319</v>
      </c>
      <c r="F145">
        <f t="shared" si="5"/>
        <v>2</v>
      </c>
    </row>
    <row r="146" spans="1:6" x14ac:dyDescent="0.25">
      <c r="A146" t="s">
        <v>307</v>
      </c>
      <c r="B146" t="s">
        <v>308</v>
      </c>
      <c r="C146" t="s">
        <v>309</v>
      </c>
      <c r="D146">
        <v>101</v>
      </c>
      <c r="E146" s="12">
        <f t="shared" si="4"/>
        <v>0.68301886792452826</v>
      </c>
      <c r="F146">
        <f t="shared" si="5"/>
        <v>4</v>
      </c>
    </row>
    <row r="147" spans="1:6" x14ac:dyDescent="0.25">
      <c r="A147" t="s">
        <v>310</v>
      </c>
      <c r="B147" t="s">
        <v>308</v>
      </c>
      <c r="C147" t="s">
        <v>311</v>
      </c>
      <c r="D147">
        <v>61</v>
      </c>
      <c r="E147" s="12">
        <f t="shared" si="4"/>
        <v>0.38301886792452833</v>
      </c>
      <c r="F147">
        <f t="shared" si="5"/>
        <v>2</v>
      </c>
    </row>
    <row r="148" spans="1:6" x14ac:dyDescent="0.25">
      <c r="A148" t="s">
        <v>312</v>
      </c>
      <c r="B148" t="s">
        <v>308</v>
      </c>
      <c r="C148" t="s">
        <v>313</v>
      </c>
      <c r="D148">
        <v>55</v>
      </c>
      <c r="E148" s="12">
        <f t="shared" si="4"/>
        <v>0.29245283018867924</v>
      </c>
      <c r="F148">
        <f t="shared" si="5"/>
        <v>2</v>
      </c>
    </row>
    <row r="149" spans="1:6" x14ac:dyDescent="0.25">
      <c r="A149" t="s">
        <v>314</v>
      </c>
      <c r="B149" t="s">
        <v>308</v>
      </c>
      <c r="C149" t="s">
        <v>315</v>
      </c>
      <c r="D149">
        <v>99</v>
      </c>
      <c r="E149" s="12">
        <f t="shared" si="4"/>
        <v>0.67169811320754713</v>
      </c>
      <c r="F149">
        <f t="shared" si="5"/>
        <v>4</v>
      </c>
    </row>
    <row r="150" spans="1:6" x14ac:dyDescent="0.25">
      <c r="A150" t="s">
        <v>316</v>
      </c>
      <c r="B150" t="s">
        <v>308</v>
      </c>
      <c r="C150" t="s">
        <v>317</v>
      </c>
      <c r="D150">
        <v>117</v>
      </c>
      <c r="E150" s="12">
        <f t="shared" si="4"/>
        <v>0.73396226415094334</v>
      </c>
      <c r="F150">
        <f t="shared" si="5"/>
        <v>4</v>
      </c>
    </row>
    <row r="151" spans="1:6" x14ac:dyDescent="0.25">
      <c r="A151" t="s">
        <v>318</v>
      </c>
      <c r="B151" t="s">
        <v>308</v>
      </c>
      <c r="C151" t="s">
        <v>319</v>
      </c>
      <c r="D151">
        <v>16</v>
      </c>
      <c r="E151" s="12">
        <f t="shared" si="4"/>
        <v>2.6415094339622643E-2</v>
      </c>
      <c r="F151">
        <f t="shared" si="5"/>
        <v>1</v>
      </c>
    </row>
    <row r="152" spans="1:6" x14ac:dyDescent="0.25">
      <c r="A152" t="s">
        <v>320</v>
      </c>
      <c r="B152" t="s">
        <v>308</v>
      </c>
      <c r="C152" t="s">
        <v>321</v>
      </c>
      <c r="D152">
        <v>73</v>
      </c>
      <c r="E152" s="12">
        <f t="shared" si="4"/>
        <v>0.48679245283018868</v>
      </c>
      <c r="F152">
        <f t="shared" si="5"/>
        <v>3</v>
      </c>
    </row>
    <row r="153" spans="1:6" x14ac:dyDescent="0.25">
      <c r="A153" t="s">
        <v>322</v>
      </c>
      <c r="B153" t="s">
        <v>308</v>
      </c>
      <c r="C153" t="s">
        <v>323</v>
      </c>
      <c r="D153">
        <v>118</v>
      </c>
      <c r="E153" s="12">
        <f t="shared" si="4"/>
        <v>0.74716981132075466</v>
      </c>
      <c r="F153">
        <f t="shared" si="5"/>
        <v>4</v>
      </c>
    </row>
    <row r="154" spans="1:6" x14ac:dyDescent="0.25">
      <c r="A154" t="s">
        <v>357</v>
      </c>
      <c r="B154" t="s">
        <v>325</v>
      </c>
      <c r="C154" t="s">
        <v>358</v>
      </c>
      <c r="D154">
        <v>130</v>
      </c>
      <c r="E154" s="12">
        <f t="shared" si="4"/>
        <v>0.77735849056603779</v>
      </c>
      <c r="F154">
        <f t="shared" si="5"/>
        <v>4</v>
      </c>
    </row>
    <row r="155" spans="1:6" x14ac:dyDescent="0.25">
      <c r="A155" t="s">
        <v>324</v>
      </c>
      <c r="B155" t="s">
        <v>325</v>
      </c>
      <c r="C155" t="s">
        <v>326</v>
      </c>
      <c r="D155">
        <v>46</v>
      </c>
      <c r="E155" s="12">
        <f t="shared" si="4"/>
        <v>0.21886792452830189</v>
      </c>
      <c r="F155">
        <f t="shared" si="5"/>
        <v>2</v>
      </c>
    </row>
    <row r="156" spans="1:6" x14ac:dyDescent="0.25">
      <c r="A156" t="s">
        <v>327</v>
      </c>
      <c r="B156" t="s">
        <v>325</v>
      </c>
      <c r="C156" t="s">
        <v>328</v>
      </c>
      <c r="D156">
        <v>50</v>
      </c>
      <c r="E156" s="12">
        <f t="shared" si="4"/>
        <v>0.25471698113207547</v>
      </c>
      <c r="F156">
        <f t="shared" si="5"/>
        <v>2</v>
      </c>
    </row>
    <row r="157" spans="1:6" x14ac:dyDescent="0.25">
      <c r="A157" t="s">
        <v>329</v>
      </c>
      <c r="B157" t="s">
        <v>325</v>
      </c>
      <c r="C157" t="s">
        <v>330</v>
      </c>
      <c r="D157">
        <v>196</v>
      </c>
      <c r="E157" s="12">
        <f t="shared" si="4"/>
        <v>0.90188679245283021</v>
      </c>
      <c r="F157">
        <f t="shared" si="5"/>
        <v>5</v>
      </c>
    </row>
    <row r="158" spans="1:6" x14ac:dyDescent="0.25">
      <c r="A158" t="s">
        <v>331</v>
      </c>
      <c r="B158" t="s">
        <v>325</v>
      </c>
      <c r="C158" t="s">
        <v>332</v>
      </c>
      <c r="D158">
        <v>102</v>
      </c>
      <c r="E158" s="12">
        <f t="shared" si="4"/>
        <v>0.68867924528301883</v>
      </c>
      <c r="F158">
        <f t="shared" si="5"/>
        <v>4</v>
      </c>
    </row>
    <row r="159" spans="1:6" x14ac:dyDescent="0.25">
      <c r="A159" t="s">
        <v>367</v>
      </c>
      <c r="B159" t="s">
        <v>325</v>
      </c>
      <c r="C159" t="s">
        <v>368</v>
      </c>
      <c r="D159">
        <v>48</v>
      </c>
      <c r="E159" s="12">
        <f t="shared" si="4"/>
        <v>0.2339622641509434</v>
      </c>
      <c r="F159">
        <f t="shared" si="5"/>
        <v>2</v>
      </c>
    </row>
    <row r="160" spans="1:6" x14ac:dyDescent="0.25">
      <c r="A160" t="s">
        <v>333</v>
      </c>
      <c r="B160" t="s">
        <v>325</v>
      </c>
      <c r="C160" t="s">
        <v>334</v>
      </c>
      <c r="D160">
        <v>243</v>
      </c>
      <c r="E160" s="12">
        <f t="shared" si="4"/>
        <v>0.9358490566037736</v>
      </c>
      <c r="F160">
        <f t="shared" si="5"/>
        <v>5</v>
      </c>
    </row>
    <row r="161" spans="1:6" x14ac:dyDescent="0.25">
      <c r="A161" t="s">
        <v>335</v>
      </c>
      <c r="B161" t="s">
        <v>325</v>
      </c>
      <c r="C161" t="s">
        <v>336</v>
      </c>
      <c r="D161">
        <v>49</v>
      </c>
      <c r="E161" s="12">
        <f t="shared" si="4"/>
        <v>0.24528301886792453</v>
      </c>
      <c r="F161">
        <f t="shared" si="5"/>
        <v>2</v>
      </c>
    </row>
    <row r="162" spans="1:6" x14ac:dyDescent="0.25">
      <c r="A162" t="s">
        <v>337</v>
      </c>
      <c r="B162" t="s">
        <v>325</v>
      </c>
      <c r="C162" t="s">
        <v>338</v>
      </c>
      <c r="D162">
        <v>68</v>
      </c>
      <c r="E162" s="12">
        <f t="shared" si="4"/>
        <v>0.45849056603773586</v>
      </c>
      <c r="F162">
        <f t="shared" si="5"/>
        <v>3</v>
      </c>
    </row>
    <row r="163" spans="1:6" x14ac:dyDescent="0.25">
      <c r="A163" t="s">
        <v>355</v>
      </c>
      <c r="B163" t="s">
        <v>325</v>
      </c>
      <c r="C163" t="s">
        <v>356</v>
      </c>
      <c r="D163">
        <v>49</v>
      </c>
      <c r="E163" s="12">
        <f t="shared" si="4"/>
        <v>0.24528301886792453</v>
      </c>
      <c r="F163">
        <f t="shared" si="5"/>
        <v>2</v>
      </c>
    </row>
    <row r="164" spans="1:6" x14ac:dyDescent="0.25">
      <c r="A164" t="s">
        <v>339</v>
      </c>
      <c r="B164" t="s">
        <v>325</v>
      </c>
      <c r="C164" t="s">
        <v>340</v>
      </c>
      <c r="D164">
        <v>69</v>
      </c>
      <c r="E164" s="12">
        <f t="shared" si="4"/>
        <v>0.46415094339622642</v>
      </c>
      <c r="F164">
        <f t="shared" si="5"/>
        <v>3</v>
      </c>
    </row>
    <row r="165" spans="1:6" x14ac:dyDescent="0.25">
      <c r="A165" t="s">
        <v>341</v>
      </c>
      <c r="B165" t="s">
        <v>325</v>
      </c>
      <c r="C165" t="s">
        <v>342</v>
      </c>
      <c r="D165">
        <v>98</v>
      </c>
      <c r="E165" s="12">
        <f t="shared" si="4"/>
        <v>0.66415094339622638</v>
      </c>
      <c r="F165">
        <f t="shared" si="5"/>
        <v>4</v>
      </c>
    </row>
    <row r="166" spans="1:6" x14ac:dyDescent="0.25">
      <c r="A166" t="s">
        <v>343</v>
      </c>
      <c r="B166" t="s">
        <v>325</v>
      </c>
      <c r="C166" t="s">
        <v>344</v>
      </c>
      <c r="D166">
        <v>52</v>
      </c>
      <c r="E166" s="12">
        <f t="shared" si="4"/>
        <v>0.2660377358490566</v>
      </c>
      <c r="F166">
        <f t="shared" si="5"/>
        <v>2</v>
      </c>
    </row>
    <row r="167" spans="1:6" x14ac:dyDescent="0.25">
      <c r="A167" t="s">
        <v>345</v>
      </c>
      <c r="B167" t="s">
        <v>325</v>
      </c>
      <c r="C167" t="s">
        <v>346</v>
      </c>
      <c r="D167">
        <v>47</v>
      </c>
      <c r="E167" s="12">
        <f t="shared" si="4"/>
        <v>0.22641509433962265</v>
      </c>
      <c r="F167">
        <f t="shared" si="5"/>
        <v>2</v>
      </c>
    </row>
    <row r="168" spans="1:6" x14ac:dyDescent="0.25">
      <c r="A168" t="s">
        <v>361</v>
      </c>
      <c r="B168" t="s">
        <v>325</v>
      </c>
      <c r="C168" t="s">
        <v>362</v>
      </c>
      <c r="D168">
        <v>157</v>
      </c>
      <c r="E168" s="12">
        <f t="shared" si="4"/>
        <v>0.86792452830188682</v>
      </c>
      <c r="F168">
        <f t="shared" si="5"/>
        <v>5</v>
      </c>
    </row>
    <row r="169" spans="1:6" x14ac:dyDescent="0.25">
      <c r="A169" t="s">
        <v>359</v>
      </c>
      <c r="B169" t="s">
        <v>325</v>
      </c>
      <c r="C169" t="s">
        <v>360</v>
      </c>
      <c r="D169">
        <v>37</v>
      </c>
      <c r="E169" s="12">
        <f t="shared" si="4"/>
        <v>0.15471698113207547</v>
      </c>
      <c r="F169">
        <f t="shared" si="5"/>
        <v>1</v>
      </c>
    </row>
    <row r="170" spans="1:6" x14ac:dyDescent="0.25">
      <c r="A170" t="s">
        <v>347</v>
      </c>
      <c r="B170" t="s">
        <v>325</v>
      </c>
      <c r="C170" t="s">
        <v>348</v>
      </c>
      <c r="D170">
        <v>162</v>
      </c>
      <c r="E170" s="12">
        <f t="shared" si="4"/>
        <v>0.8716981132075472</v>
      </c>
      <c r="F170">
        <f t="shared" si="5"/>
        <v>5</v>
      </c>
    </row>
    <row r="171" spans="1:6" x14ac:dyDescent="0.25">
      <c r="A171" t="s">
        <v>349</v>
      </c>
      <c r="B171" t="s">
        <v>325</v>
      </c>
      <c r="C171" t="s">
        <v>350</v>
      </c>
      <c r="D171">
        <v>44</v>
      </c>
      <c r="E171" s="12">
        <f t="shared" si="4"/>
        <v>0.20377358490566039</v>
      </c>
      <c r="F171">
        <f t="shared" si="5"/>
        <v>2</v>
      </c>
    </row>
    <row r="172" spans="1:6" x14ac:dyDescent="0.25">
      <c r="A172" t="s">
        <v>351</v>
      </c>
      <c r="B172" t="s">
        <v>325</v>
      </c>
      <c r="C172" t="s">
        <v>352</v>
      </c>
      <c r="D172">
        <v>102</v>
      </c>
      <c r="E172" s="12">
        <f t="shared" si="4"/>
        <v>0.68867924528301883</v>
      </c>
      <c r="F172">
        <f t="shared" si="5"/>
        <v>4</v>
      </c>
    </row>
    <row r="173" spans="1:6" x14ac:dyDescent="0.25">
      <c r="A173" t="s">
        <v>353</v>
      </c>
      <c r="B173" t="s">
        <v>325</v>
      </c>
      <c r="C173" t="s">
        <v>354</v>
      </c>
      <c r="D173">
        <v>61</v>
      </c>
      <c r="E173" s="12">
        <f t="shared" si="4"/>
        <v>0.38301886792452833</v>
      </c>
      <c r="F173">
        <f t="shared" si="5"/>
        <v>2</v>
      </c>
    </row>
    <row r="174" spans="1:6" x14ac:dyDescent="0.25">
      <c r="A174" t="s">
        <v>363</v>
      </c>
      <c r="B174" t="s">
        <v>325</v>
      </c>
      <c r="C174" t="s">
        <v>364</v>
      </c>
      <c r="D174">
        <v>132</v>
      </c>
      <c r="E174" s="12">
        <f t="shared" si="4"/>
        <v>0.78113207547169816</v>
      </c>
      <c r="F174">
        <f t="shared" si="5"/>
        <v>4</v>
      </c>
    </row>
    <row r="175" spans="1:6" x14ac:dyDescent="0.25">
      <c r="A175" t="s">
        <v>365</v>
      </c>
      <c r="B175" t="s">
        <v>325</v>
      </c>
      <c r="C175" t="s">
        <v>366</v>
      </c>
      <c r="D175">
        <v>104</v>
      </c>
      <c r="E175" s="12">
        <f t="shared" si="4"/>
        <v>0.70188679245283014</v>
      </c>
      <c r="F175">
        <f t="shared" si="5"/>
        <v>4</v>
      </c>
    </row>
    <row r="176" spans="1:6" x14ac:dyDescent="0.25">
      <c r="A176" t="s">
        <v>384</v>
      </c>
      <c r="B176" t="s">
        <v>370</v>
      </c>
      <c r="C176" t="s">
        <v>385</v>
      </c>
      <c r="D176">
        <v>58</v>
      </c>
      <c r="E176" s="12">
        <f t="shared" si="4"/>
        <v>0.33207547169811319</v>
      </c>
      <c r="F176">
        <f t="shared" si="5"/>
        <v>2</v>
      </c>
    </row>
    <row r="177" spans="1:6" x14ac:dyDescent="0.25">
      <c r="A177" t="s">
        <v>369</v>
      </c>
      <c r="B177" t="s">
        <v>370</v>
      </c>
      <c r="C177" t="s">
        <v>371</v>
      </c>
      <c r="D177">
        <v>103</v>
      </c>
      <c r="E177" s="12">
        <f t="shared" si="4"/>
        <v>0.69622641509433958</v>
      </c>
      <c r="F177">
        <f t="shared" si="5"/>
        <v>4</v>
      </c>
    </row>
    <row r="178" spans="1:6" x14ac:dyDescent="0.25">
      <c r="A178" t="s">
        <v>372</v>
      </c>
      <c r="B178" t="s">
        <v>370</v>
      </c>
      <c r="C178" t="s">
        <v>373</v>
      </c>
      <c r="D178">
        <v>79</v>
      </c>
      <c r="E178" s="12">
        <f t="shared" si="4"/>
        <v>0.55094339622641508</v>
      </c>
      <c r="F178">
        <f t="shared" si="5"/>
        <v>3</v>
      </c>
    </row>
    <row r="179" spans="1:6" x14ac:dyDescent="0.25">
      <c r="A179" t="s">
        <v>376</v>
      </c>
      <c r="B179" t="s">
        <v>370</v>
      </c>
      <c r="C179" t="s">
        <v>377</v>
      </c>
      <c r="D179">
        <v>66</v>
      </c>
      <c r="E179" s="12">
        <f t="shared" si="4"/>
        <v>0.44150943396226416</v>
      </c>
      <c r="F179">
        <f t="shared" si="5"/>
        <v>3</v>
      </c>
    </row>
    <row r="180" spans="1:6" x14ac:dyDescent="0.25">
      <c r="A180" t="s">
        <v>378</v>
      </c>
      <c r="B180" t="s">
        <v>370</v>
      </c>
      <c r="C180" t="s">
        <v>379</v>
      </c>
      <c r="D180">
        <v>75</v>
      </c>
      <c r="E180" s="12">
        <f t="shared" si="4"/>
        <v>0.51132075471698113</v>
      </c>
      <c r="F180">
        <f t="shared" si="5"/>
        <v>3</v>
      </c>
    </row>
    <row r="181" spans="1:6" x14ac:dyDescent="0.25">
      <c r="A181" t="s">
        <v>380</v>
      </c>
      <c r="B181" t="s">
        <v>370</v>
      </c>
      <c r="C181" t="s">
        <v>381</v>
      </c>
      <c r="D181">
        <v>91</v>
      </c>
      <c r="E181" s="12">
        <f t="shared" si="4"/>
        <v>0.62452830188679243</v>
      </c>
      <c r="F181">
        <f t="shared" si="5"/>
        <v>4</v>
      </c>
    </row>
    <row r="182" spans="1:6" x14ac:dyDescent="0.25">
      <c r="A182" t="s">
        <v>382</v>
      </c>
      <c r="B182" t="s">
        <v>370</v>
      </c>
      <c r="C182" t="s">
        <v>383</v>
      </c>
      <c r="D182">
        <v>56</v>
      </c>
      <c r="E182" s="12">
        <f t="shared" si="4"/>
        <v>0.30943396226415093</v>
      </c>
      <c r="F182">
        <f t="shared" si="5"/>
        <v>2</v>
      </c>
    </row>
    <row r="183" spans="1:6" x14ac:dyDescent="0.25">
      <c r="A183" t="s">
        <v>386</v>
      </c>
      <c r="B183" t="s">
        <v>370</v>
      </c>
      <c r="C183" t="s">
        <v>387</v>
      </c>
      <c r="D183">
        <v>87</v>
      </c>
      <c r="E183" s="12">
        <f t="shared" si="4"/>
        <v>0.59811320754716979</v>
      </c>
      <c r="F183">
        <f t="shared" si="5"/>
        <v>3</v>
      </c>
    </row>
    <row r="184" spans="1:6" x14ac:dyDescent="0.25">
      <c r="A184" t="s">
        <v>374</v>
      </c>
      <c r="B184" t="s">
        <v>370</v>
      </c>
      <c r="C184" t="s">
        <v>375</v>
      </c>
      <c r="D184">
        <v>151</v>
      </c>
      <c r="E184" s="12">
        <f t="shared" si="4"/>
        <v>0.83773584905660381</v>
      </c>
      <c r="F184">
        <f t="shared" si="5"/>
        <v>5</v>
      </c>
    </row>
    <row r="185" spans="1:6" x14ac:dyDescent="0.25">
      <c r="A185" t="s">
        <v>388</v>
      </c>
      <c r="B185" t="s">
        <v>370</v>
      </c>
      <c r="C185" t="s">
        <v>389</v>
      </c>
      <c r="D185">
        <v>26</v>
      </c>
      <c r="E185" s="12">
        <f t="shared" si="4"/>
        <v>6.4150943396226415E-2</v>
      </c>
      <c r="F185">
        <f t="shared" si="5"/>
        <v>1</v>
      </c>
    </row>
    <row r="186" spans="1:6" x14ac:dyDescent="0.25">
      <c r="A186" t="s">
        <v>390</v>
      </c>
      <c r="B186" t="s">
        <v>391</v>
      </c>
      <c r="C186" t="s">
        <v>392</v>
      </c>
      <c r="D186">
        <v>167</v>
      </c>
      <c r="E186" s="12">
        <f t="shared" si="4"/>
        <v>0.87924528301886795</v>
      </c>
      <c r="F186">
        <f t="shared" si="5"/>
        <v>5</v>
      </c>
    </row>
    <row r="187" spans="1:6" x14ac:dyDescent="0.25">
      <c r="A187" t="s">
        <v>393</v>
      </c>
      <c r="B187" t="s">
        <v>391</v>
      </c>
      <c r="C187" t="s">
        <v>394</v>
      </c>
      <c r="D187">
        <v>109</v>
      </c>
      <c r="E187" s="12">
        <f t="shared" si="4"/>
        <v>0.71509433962264146</v>
      </c>
      <c r="F187">
        <f t="shared" si="5"/>
        <v>4</v>
      </c>
    </row>
    <row r="188" spans="1:6" x14ac:dyDescent="0.25">
      <c r="A188" t="s">
        <v>395</v>
      </c>
      <c r="B188" t="s">
        <v>391</v>
      </c>
      <c r="C188" t="s">
        <v>396</v>
      </c>
      <c r="D188">
        <v>48</v>
      </c>
      <c r="E188" s="12">
        <f t="shared" si="4"/>
        <v>0.2339622641509434</v>
      </c>
      <c r="F188">
        <f t="shared" si="5"/>
        <v>2</v>
      </c>
    </row>
    <row r="189" spans="1:6" x14ac:dyDescent="0.25">
      <c r="A189" t="s">
        <v>397</v>
      </c>
      <c r="B189" t="s">
        <v>391</v>
      </c>
      <c r="C189" t="s">
        <v>398</v>
      </c>
      <c r="D189">
        <v>143</v>
      </c>
      <c r="E189" s="12">
        <f t="shared" si="4"/>
        <v>0.81698113207547174</v>
      </c>
      <c r="F189">
        <f t="shared" si="5"/>
        <v>5</v>
      </c>
    </row>
    <row r="190" spans="1:6" x14ac:dyDescent="0.25">
      <c r="A190" t="s">
        <v>399</v>
      </c>
      <c r="B190" t="s">
        <v>391</v>
      </c>
      <c r="C190" t="s">
        <v>400</v>
      </c>
      <c r="D190">
        <v>32</v>
      </c>
      <c r="E190" s="12">
        <f t="shared" si="4"/>
        <v>0.10754716981132076</v>
      </c>
      <c r="F190">
        <f t="shared" si="5"/>
        <v>1</v>
      </c>
    </row>
    <row r="191" spans="1:6" x14ac:dyDescent="0.25">
      <c r="A191" t="s">
        <v>401</v>
      </c>
      <c r="B191" t="s">
        <v>391</v>
      </c>
      <c r="C191" t="s">
        <v>402</v>
      </c>
      <c r="D191">
        <v>135</v>
      </c>
      <c r="E191" s="12">
        <f t="shared" si="4"/>
        <v>0.79622641509433967</v>
      </c>
      <c r="F191">
        <f t="shared" si="5"/>
        <v>4</v>
      </c>
    </row>
    <row r="192" spans="1:6" x14ac:dyDescent="0.25">
      <c r="A192" t="s">
        <v>403</v>
      </c>
      <c r="B192" t="s">
        <v>391</v>
      </c>
      <c r="C192" t="s">
        <v>404</v>
      </c>
      <c r="D192">
        <v>59</v>
      </c>
      <c r="E192" s="12">
        <f t="shared" si="4"/>
        <v>0.34905660377358488</v>
      </c>
      <c r="F192">
        <f t="shared" si="5"/>
        <v>2</v>
      </c>
    </row>
    <row r="193" spans="1:6" x14ac:dyDescent="0.25">
      <c r="A193" t="s">
        <v>405</v>
      </c>
      <c r="B193" t="s">
        <v>406</v>
      </c>
      <c r="C193" t="s">
        <v>407</v>
      </c>
      <c r="D193">
        <v>77</v>
      </c>
      <c r="E193" s="12">
        <f t="shared" si="4"/>
        <v>0.53396226415094339</v>
      </c>
      <c r="F193">
        <f t="shared" si="5"/>
        <v>3</v>
      </c>
    </row>
    <row r="194" spans="1:6" x14ac:dyDescent="0.25">
      <c r="A194" t="s">
        <v>408</v>
      </c>
      <c r="B194" t="s">
        <v>406</v>
      </c>
      <c r="C194" t="s">
        <v>409</v>
      </c>
      <c r="D194">
        <v>54</v>
      </c>
      <c r="E194" s="12">
        <f t="shared" ref="E194:E257" si="6">_xlfn.RANK.AVG(D194,D$2:D$266,1)/COUNTIF(D$2:D$266,"&gt;0")</f>
        <v>0.27924528301886792</v>
      </c>
      <c r="F194">
        <f t="shared" si="5"/>
        <v>2</v>
      </c>
    </row>
    <row r="195" spans="1:6" x14ac:dyDescent="0.25">
      <c r="A195" t="s">
        <v>410</v>
      </c>
      <c r="B195" t="s">
        <v>406</v>
      </c>
      <c r="C195" t="s">
        <v>411</v>
      </c>
      <c r="D195">
        <v>33</v>
      </c>
      <c r="E195" s="12">
        <f t="shared" si="6"/>
        <v>0.12264150943396226</v>
      </c>
      <c r="F195">
        <f t="shared" ref="F195:F258" si="7">FLOOR((E195+0.1999999999)/0.2,1)</f>
        <v>1</v>
      </c>
    </row>
    <row r="196" spans="1:6" x14ac:dyDescent="0.25">
      <c r="A196" t="s">
        <v>412</v>
      </c>
      <c r="B196" t="s">
        <v>406</v>
      </c>
      <c r="C196" t="s">
        <v>413</v>
      </c>
      <c r="D196">
        <v>74</v>
      </c>
      <c r="E196" s="12">
        <f t="shared" si="6"/>
        <v>0.50188679245283019</v>
      </c>
      <c r="F196">
        <f t="shared" si="7"/>
        <v>3</v>
      </c>
    </row>
    <row r="197" spans="1:6" x14ac:dyDescent="0.25">
      <c r="A197" t="s">
        <v>414</v>
      </c>
      <c r="B197" t="s">
        <v>415</v>
      </c>
      <c r="C197" t="s">
        <v>416</v>
      </c>
      <c r="D197">
        <v>260</v>
      </c>
      <c r="E197" s="12">
        <f t="shared" si="6"/>
        <v>0.94716981132075473</v>
      </c>
      <c r="F197">
        <f t="shared" si="7"/>
        <v>5</v>
      </c>
    </row>
    <row r="198" spans="1:6" x14ac:dyDescent="0.25">
      <c r="A198" t="s">
        <v>417</v>
      </c>
      <c r="B198" t="s">
        <v>415</v>
      </c>
      <c r="C198" t="s">
        <v>418</v>
      </c>
      <c r="D198">
        <v>135</v>
      </c>
      <c r="E198" s="12">
        <f t="shared" si="6"/>
        <v>0.79622641509433967</v>
      </c>
      <c r="F198">
        <f t="shared" si="7"/>
        <v>4</v>
      </c>
    </row>
    <row r="199" spans="1:6" x14ac:dyDescent="0.25">
      <c r="A199" t="s">
        <v>419</v>
      </c>
      <c r="B199" t="s">
        <v>415</v>
      </c>
      <c r="C199" t="s">
        <v>420</v>
      </c>
      <c r="D199">
        <v>90</v>
      </c>
      <c r="E199" s="12">
        <f t="shared" si="6"/>
        <v>0.61886792452830186</v>
      </c>
      <c r="F199">
        <f t="shared" si="7"/>
        <v>4</v>
      </c>
    </row>
    <row r="200" spans="1:6" x14ac:dyDescent="0.25">
      <c r="A200" t="s">
        <v>421</v>
      </c>
      <c r="B200" t="s">
        <v>415</v>
      </c>
      <c r="C200" t="s">
        <v>422</v>
      </c>
      <c r="D200">
        <v>71</v>
      </c>
      <c r="E200" s="12">
        <f t="shared" si="6"/>
        <v>0.47358490566037736</v>
      </c>
      <c r="F200">
        <f t="shared" si="7"/>
        <v>3</v>
      </c>
    </row>
    <row r="201" spans="1:6" x14ac:dyDescent="0.25">
      <c r="A201" t="s">
        <v>423</v>
      </c>
      <c r="B201" t="s">
        <v>415</v>
      </c>
      <c r="C201" t="s">
        <v>424</v>
      </c>
      <c r="D201">
        <v>63</v>
      </c>
      <c r="E201" s="12">
        <f t="shared" si="6"/>
        <v>0.40754716981132078</v>
      </c>
      <c r="F201">
        <f t="shared" si="7"/>
        <v>3</v>
      </c>
    </row>
    <row r="202" spans="1:6" x14ac:dyDescent="0.25">
      <c r="A202" t="s">
        <v>425</v>
      </c>
      <c r="B202" t="s">
        <v>415</v>
      </c>
      <c r="C202" t="s">
        <v>426</v>
      </c>
      <c r="D202">
        <v>156</v>
      </c>
      <c r="E202" s="12">
        <f t="shared" si="6"/>
        <v>0.86226415094339626</v>
      </c>
      <c r="F202">
        <f t="shared" si="7"/>
        <v>5</v>
      </c>
    </row>
    <row r="203" spans="1:6" x14ac:dyDescent="0.25">
      <c r="A203" t="s">
        <v>427</v>
      </c>
      <c r="B203" t="s">
        <v>415</v>
      </c>
      <c r="C203" t="s">
        <v>428</v>
      </c>
      <c r="D203">
        <v>143</v>
      </c>
      <c r="E203" s="12">
        <f t="shared" si="6"/>
        <v>0.81698113207547174</v>
      </c>
      <c r="F203">
        <f t="shared" si="7"/>
        <v>5</v>
      </c>
    </row>
    <row r="204" spans="1:6" x14ac:dyDescent="0.25">
      <c r="A204" t="s">
        <v>429</v>
      </c>
      <c r="B204" t="s">
        <v>415</v>
      </c>
      <c r="C204" t="s">
        <v>430</v>
      </c>
      <c r="D204">
        <v>103</v>
      </c>
      <c r="E204" s="12">
        <f t="shared" si="6"/>
        <v>0.69622641509433958</v>
      </c>
      <c r="F204">
        <f t="shared" si="7"/>
        <v>4</v>
      </c>
    </row>
    <row r="205" spans="1:6" x14ac:dyDescent="0.25">
      <c r="A205" t="s">
        <v>431</v>
      </c>
      <c r="B205" t="s">
        <v>415</v>
      </c>
      <c r="C205" t="s">
        <v>432</v>
      </c>
      <c r="D205">
        <v>91</v>
      </c>
      <c r="E205" s="12">
        <f t="shared" si="6"/>
        <v>0.62452830188679243</v>
      </c>
      <c r="F205">
        <f t="shared" si="7"/>
        <v>4</v>
      </c>
    </row>
    <row r="206" spans="1:6" x14ac:dyDescent="0.25">
      <c r="A206" t="s">
        <v>433</v>
      </c>
      <c r="B206" t="s">
        <v>415</v>
      </c>
      <c r="C206" t="s">
        <v>434</v>
      </c>
      <c r="D206">
        <v>117</v>
      </c>
      <c r="E206" s="12">
        <f t="shared" si="6"/>
        <v>0.73396226415094334</v>
      </c>
      <c r="F206">
        <f t="shared" si="7"/>
        <v>4</v>
      </c>
    </row>
    <row r="207" spans="1:6" x14ac:dyDescent="0.25">
      <c r="A207" t="s">
        <v>435</v>
      </c>
      <c r="B207" t="s">
        <v>436</v>
      </c>
      <c r="C207" t="s">
        <v>437</v>
      </c>
      <c r="D207">
        <v>12</v>
      </c>
      <c r="E207" s="12">
        <f t="shared" si="6"/>
        <v>1.3207547169811321E-2</v>
      </c>
      <c r="F207">
        <f t="shared" si="7"/>
        <v>1</v>
      </c>
    </row>
    <row r="208" spans="1:6" x14ac:dyDescent="0.25">
      <c r="A208" t="s">
        <v>438</v>
      </c>
      <c r="B208" t="s">
        <v>439</v>
      </c>
      <c r="C208" t="s">
        <v>440</v>
      </c>
      <c r="D208">
        <v>140</v>
      </c>
      <c r="E208" s="12">
        <f t="shared" si="6"/>
        <v>0.81132075471698117</v>
      </c>
      <c r="F208">
        <f t="shared" si="7"/>
        <v>5</v>
      </c>
    </row>
    <row r="209" spans="1:6" x14ac:dyDescent="0.25">
      <c r="A209" t="s">
        <v>457</v>
      </c>
      <c r="B209" t="s">
        <v>439</v>
      </c>
      <c r="C209" t="s">
        <v>458</v>
      </c>
      <c r="D209">
        <v>83</v>
      </c>
      <c r="E209" s="12">
        <f t="shared" si="6"/>
        <v>0.57547169811320753</v>
      </c>
      <c r="F209">
        <f t="shared" si="7"/>
        <v>3</v>
      </c>
    </row>
    <row r="210" spans="1:6" x14ac:dyDescent="0.25">
      <c r="A210" t="s">
        <v>441</v>
      </c>
      <c r="B210" t="s">
        <v>439</v>
      </c>
      <c r="C210" t="s">
        <v>442</v>
      </c>
      <c r="D210">
        <v>53</v>
      </c>
      <c r="E210" s="12">
        <f t="shared" si="6"/>
        <v>0.27169811320754716</v>
      </c>
      <c r="F210">
        <f t="shared" si="7"/>
        <v>2</v>
      </c>
    </row>
    <row r="211" spans="1:6" x14ac:dyDescent="0.25">
      <c r="A211" t="s">
        <v>443</v>
      </c>
      <c r="B211" t="s">
        <v>439</v>
      </c>
      <c r="C211" t="s">
        <v>444</v>
      </c>
      <c r="D211">
        <v>25</v>
      </c>
      <c r="E211" s="12">
        <f t="shared" si="6"/>
        <v>5.2830188679245285E-2</v>
      </c>
      <c r="F211">
        <f t="shared" si="7"/>
        <v>1</v>
      </c>
    </row>
    <row r="212" spans="1:6" x14ac:dyDescent="0.25">
      <c r="A212" t="s">
        <v>445</v>
      </c>
      <c r="B212" t="s">
        <v>439</v>
      </c>
      <c r="C212" t="s">
        <v>446</v>
      </c>
      <c r="D212">
        <v>80</v>
      </c>
      <c r="E212" s="12">
        <f t="shared" si="6"/>
        <v>0.55849056603773584</v>
      </c>
      <c r="F212">
        <f t="shared" si="7"/>
        <v>3</v>
      </c>
    </row>
    <row r="213" spans="1:6" x14ac:dyDescent="0.25">
      <c r="A213" t="s">
        <v>459</v>
      </c>
      <c r="B213" t="s">
        <v>439</v>
      </c>
      <c r="C213" t="s">
        <v>460</v>
      </c>
      <c r="D213">
        <v>73</v>
      </c>
      <c r="E213" s="12">
        <f t="shared" si="6"/>
        <v>0.48679245283018868</v>
      </c>
      <c r="F213">
        <f t="shared" si="7"/>
        <v>3</v>
      </c>
    </row>
    <row r="214" spans="1:6" x14ac:dyDescent="0.25">
      <c r="A214" t="s">
        <v>447</v>
      </c>
      <c r="B214" t="s">
        <v>439</v>
      </c>
      <c r="C214" t="s">
        <v>448</v>
      </c>
      <c r="D214">
        <v>216</v>
      </c>
      <c r="E214" s="12">
        <f t="shared" si="6"/>
        <v>0.92075471698113209</v>
      </c>
      <c r="F214">
        <f t="shared" si="7"/>
        <v>5</v>
      </c>
    </row>
    <row r="215" spans="1:6" x14ac:dyDescent="0.25">
      <c r="A215" t="s">
        <v>449</v>
      </c>
      <c r="B215" t="s">
        <v>439</v>
      </c>
      <c r="C215" t="s">
        <v>450</v>
      </c>
      <c r="D215">
        <v>50</v>
      </c>
      <c r="E215" s="12">
        <f t="shared" si="6"/>
        <v>0.25471698113207547</v>
      </c>
      <c r="F215">
        <f t="shared" si="7"/>
        <v>2</v>
      </c>
    </row>
    <row r="216" spans="1:6" x14ac:dyDescent="0.25">
      <c r="A216" t="s">
        <v>451</v>
      </c>
      <c r="B216" t="s">
        <v>439</v>
      </c>
      <c r="C216" t="s">
        <v>452</v>
      </c>
      <c r="D216">
        <v>67</v>
      </c>
      <c r="E216" s="12">
        <f t="shared" si="6"/>
        <v>0.45094339622641511</v>
      </c>
      <c r="F216">
        <f t="shared" si="7"/>
        <v>3</v>
      </c>
    </row>
    <row r="217" spans="1:6" x14ac:dyDescent="0.25">
      <c r="A217" t="s">
        <v>453</v>
      </c>
      <c r="B217" t="s">
        <v>439</v>
      </c>
      <c r="C217" t="s">
        <v>454</v>
      </c>
      <c r="D217">
        <v>27</v>
      </c>
      <c r="E217" s="12">
        <f t="shared" si="6"/>
        <v>7.1698113207547168E-2</v>
      </c>
      <c r="F217">
        <f t="shared" si="7"/>
        <v>1</v>
      </c>
    </row>
    <row r="218" spans="1:6" x14ac:dyDescent="0.25">
      <c r="A218" t="s">
        <v>455</v>
      </c>
      <c r="B218" t="s">
        <v>439</v>
      </c>
      <c r="C218" t="s">
        <v>456</v>
      </c>
      <c r="D218">
        <v>59</v>
      </c>
      <c r="E218" s="12">
        <f t="shared" si="6"/>
        <v>0.34905660377358488</v>
      </c>
      <c r="F218">
        <f t="shared" si="7"/>
        <v>2</v>
      </c>
    </row>
    <row r="219" spans="1:6" x14ac:dyDescent="0.25">
      <c r="A219" t="s">
        <v>461</v>
      </c>
      <c r="B219" t="s">
        <v>462</v>
      </c>
      <c r="C219" t="s">
        <v>463</v>
      </c>
      <c r="D219">
        <v>319</v>
      </c>
      <c r="E219" s="12">
        <f t="shared" si="6"/>
        <v>0.97735849056603774</v>
      </c>
      <c r="F219">
        <f t="shared" si="7"/>
        <v>5</v>
      </c>
    </row>
    <row r="220" spans="1:6" x14ac:dyDescent="0.25">
      <c r="A220" t="s">
        <v>464</v>
      </c>
      <c r="B220" t="s">
        <v>462</v>
      </c>
      <c r="C220" t="s">
        <v>465</v>
      </c>
      <c r="D220">
        <v>95</v>
      </c>
      <c r="E220" s="12">
        <f t="shared" si="6"/>
        <v>0.64905660377358487</v>
      </c>
      <c r="F220">
        <f t="shared" si="7"/>
        <v>4</v>
      </c>
    </row>
    <row r="221" spans="1:6" x14ac:dyDescent="0.25">
      <c r="A221" t="s">
        <v>466</v>
      </c>
      <c r="B221" t="s">
        <v>462</v>
      </c>
      <c r="C221" t="s">
        <v>467</v>
      </c>
      <c r="D221">
        <v>76</v>
      </c>
      <c r="E221" s="12">
        <f t="shared" si="6"/>
        <v>0.52075471698113207</v>
      </c>
      <c r="F221">
        <f t="shared" si="7"/>
        <v>3</v>
      </c>
    </row>
    <row r="222" spans="1:6" x14ac:dyDescent="0.25">
      <c r="A222" t="s">
        <v>468</v>
      </c>
      <c r="B222" t="s">
        <v>462</v>
      </c>
      <c r="C222" t="s">
        <v>469</v>
      </c>
      <c r="D222">
        <v>83</v>
      </c>
      <c r="E222" s="12">
        <f t="shared" si="6"/>
        <v>0.57547169811320753</v>
      </c>
      <c r="F222">
        <f t="shared" si="7"/>
        <v>3</v>
      </c>
    </row>
    <row r="223" spans="1:6" x14ac:dyDescent="0.25">
      <c r="A223" t="s">
        <v>470</v>
      </c>
      <c r="B223" t="s">
        <v>462</v>
      </c>
      <c r="C223" t="s">
        <v>471</v>
      </c>
      <c r="D223">
        <v>56</v>
      </c>
      <c r="E223" s="12">
        <f t="shared" si="6"/>
        <v>0.30943396226415093</v>
      </c>
      <c r="F223">
        <f t="shared" si="7"/>
        <v>2</v>
      </c>
    </row>
    <row r="224" spans="1:6" x14ac:dyDescent="0.25">
      <c r="A224" t="s">
        <v>472</v>
      </c>
      <c r="B224" t="s">
        <v>473</v>
      </c>
      <c r="C224" t="s">
        <v>474</v>
      </c>
      <c r="D224">
        <v>87</v>
      </c>
      <c r="E224" s="12">
        <f t="shared" si="6"/>
        <v>0.59811320754716979</v>
      </c>
      <c r="F224">
        <f t="shared" si="7"/>
        <v>3</v>
      </c>
    </row>
    <row r="225" spans="1:6" x14ac:dyDescent="0.25">
      <c r="A225" t="s">
        <v>475</v>
      </c>
      <c r="B225" t="s">
        <v>473</v>
      </c>
      <c r="C225" t="s">
        <v>476</v>
      </c>
      <c r="D225">
        <v>59</v>
      </c>
      <c r="E225" s="12">
        <f t="shared" si="6"/>
        <v>0.34905660377358488</v>
      </c>
      <c r="F225">
        <f t="shared" si="7"/>
        <v>2</v>
      </c>
    </row>
    <row r="226" spans="1:6" x14ac:dyDescent="0.25">
      <c r="A226" t="s">
        <v>477</v>
      </c>
      <c r="B226" t="s">
        <v>473</v>
      </c>
      <c r="C226" t="s">
        <v>478</v>
      </c>
      <c r="D226">
        <v>34</v>
      </c>
      <c r="E226" s="12">
        <f t="shared" si="6"/>
        <v>0.13962264150943396</v>
      </c>
      <c r="F226">
        <f t="shared" si="7"/>
        <v>1</v>
      </c>
    </row>
    <row r="227" spans="1:6" x14ac:dyDescent="0.25">
      <c r="A227" t="s">
        <v>479</v>
      </c>
      <c r="B227" t="s">
        <v>473</v>
      </c>
      <c r="C227" t="s">
        <v>480</v>
      </c>
      <c r="D227">
        <v>88</v>
      </c>
      <c r="E227" s="12">
        <f t="shared" si="6"/>
        <v>0.60943396226415092</v>
      </c>
      <c r="F227">
        <f t="shared" si="7"/>
        <v>4</v>
      </c>
    </row>
    <row r="228" spans="1:6" x14ac:dyDescent="0.25">
      <c r="A228" t="s">
        <v>481</v>
      </c>
      <c r="B228" t="s">
        <v>473</v>
      </c>
      <c r="C228" t="s">
        <v>482</v>
      </c>
      <c r="D228">
        <v>12</v>
      </c>
      <c r="E228" s="12">
        <f t="shared" si="6"/>
        <v>1.3207547169811321E-2</v>
      </c>
      <c r="F228">
        <f t="shared" si="7"/>
        <v>1</v>
      </c>
    </row>
    <row r="229" spans="1:6" x14ac:dyDescent="0.25">
      <c r="A229" t="s">
        <v>483</v>
      </c>
      <c r="B229" t="s">
        <v>473</v>
      </c>
      <c r="C229" t="s">
        <v>484</v>
      </c>
      <c r="D229">
        <v>122</v>
      </c>
      <c r="E229" s="12">
        <f t="shared" si="6"/>
        <v>0.76037735849056609</v>
      </c>
      <c r="F229">
        <f t="shared" si="7"/>
        <v>4</v>
      </c>
    </row>
    <row r="230" spans="1:6" x14ac:dyDescent="0.25">
      <c r="A230" t="s">
        <v>485</v>
      </c>
      <c r="B230" t="s">
        <v>473</v>
      </c>
      <c r="C230" t="s">
        <v>486</v>
      </c>
      <c r="D230">
        <v>118</v>
      </c>
      <c r="E230" s="12">
        <f t="shared" si="6"/>
        <v>0.74716981132075466</v>
      </c>
      <c r="F230">
        <f t="shared" si="7"/>
        <v>4</v>
      </c>
    </row>
    <row r="231" spans="1:6" x14ac:dyDescent="0.25">
      <c r="A231" t="s">
        <v>489</v>
      </c>
      <c r="B231" t="s">
        <v>473</v>
      </c>
      <c r="C231" t="s">
        <v>490</v>
      </c>
      <c r="D231">
        <v>37</v>
      </c>
      <c r="E231" s="12">
        <f t="shared" si="6"/>
        <v>0.15471698113207547</v>
      </c>
      <c r="F231">
        <f t="shared" si="7"/>
        <v>1</v>
      </c>
    </row>
    <row r="232" spans="1:6" x14ac:dyDescent="0.25">
      <c r="A232" t="s">
        <v>487</v>
      </c>
      <c r="B232" t="s">
        <v>473</v>
      </c>
      <c r="C232" t="s">
        <v>488</v>
      </c>
      <c r="D232">
        <v>54</v>
      </c>
      <c r="E232" s="12">
        <f t="shared" si="6"/>
        <v>0.27924528301886792</v>
      </c>
      <c r="F232">
        <f t="shared" si="7"/>
        <v>2</v>
      </c>
    </row>
    <row r="233" spans="1:6" x14ac:dyDescent="0.25">
      <c r="A233" t="s">
        <v>491</v>
      </c>
      <c r="B233" t="s">
        <v>473</v>
      </c>
      <c r="C233" t="s">
        <v>492</v>
      </c>
      <c r="D233">
        <v>70</v>
      </c>
      <c r="E233" s="12">
        <f t="shared" si="6"/>
        <v>0.4679245283018868</v>
      </c>
      <c r="F233">
        <f t="shared" si="7"/>
        <v>3</v>
      </c>
    </row>
    <row r="234" spans="1:6" x14ac:dyDescent="0.25">
      <c r="A234" t="s">
        <v>493</v>
      </c>
      <c r="B234" t="s">
        <v>473</v>
      </c>
      <c r="C234" t="s">
        <v>494</v>
      </c>
      <c r="D234">
        <v>65</v>
      </c>
      <c r="E234" s="12">
        <f t="shared" si="6"/>
        <v>0.43396226415094341</v>
      </c>
      <c r="F234">
        <f t="shared" si="7"/>
        <v>3</v>
      </c>
    </row>
    <row r="235" spans="1:6" x14ac:dyDescent="0.25">
      <c r="A235" t="s">
        <v>495</v>
      </c>
      <c r="B235" t="s">
        <v>473</v>
      </c>
      <c r="C235" t="s">
        <v>496</v>
      </c>
      <c r="D235">
        <v>75</v>
      </c>
      <c r="E235" s="12">
        <f t="shared" si="6"/>
        <v>0.51132075471698113</v>
      </c>
      <c r="F235">
        <f t="shared" si="7"/>
        <v>3</v>
      </c>
    </row>
    <row r="236" spans="1:6" x14ac:dyDescent="0.25">
      <c r="A236" t="s">
        <v>497</v>
      </c>
      <c r="B236" t="s">
        <v>498</v>
      </c>
      <c r="C236" t="s">
        <v>499</v>
      </c>
      <c r="D236">
        <v>136</v>
      </c>
      <c r="E236" s="12">
        <f t="shared" si="6"/>
        <v>0.80377358490566042</v>
      </c>
      <c r="F236">
        <f t="shared" si="7"/>
        <v>5</v>
      </c>
    </row>
    <row r="237" spans="1:6" x14ac:dyDescent="0.25">
      <c r="A237" t="s">
        <v>500</v>
      </c>
      <c r="B237" t="s">
        <v>498</v>
      </c>
      <c r="C237" t="s">
        <v>501</v>
      </c>
      <c r="D237">
        <v>408</v>
      </c>
      <c r="E237" s="12">
        <f t="shared" si="6"/>
        <v>0.98490566037735849</v>
      </c>
      <c r="F237">
        <f t="shared" si="7"/>
        <v>5</v>
      </c>
    </row>
    <row r="238" spans="1:6" x14ac:dyDescent="0.25">
      <c r="A238" t="s">
        <v>502</v>
      </c>
      <c r="B238" t="s">
        <v>498</v>
      </c>
      <c r="C238" t="s">
        <v>503</v>
      </c>
      <c r="D238">
        <v>133</v>
      </c>
      <c r="E238" s="12">
        <f t="shared" si="6"/>
        <v>0.78679245283018873</v>
      </c>
      <c r="F238">
        <f t="shared" si="7"/>
        <v>4</v>
      </c>
    </row>
    <row r="239" spans="1:6" x14ac:dyDescent="0.25">
      <c r="A239" t="s">
        <v>504</v>
      </c>
      <c r="B239" t="s">
        <v>498</v>
      </c>
      <c r="C239" t="s">
        <v>505</v>
      </c>
      <c r="D239">
        <v>37</v>
      </c>
      <c r="E239" s="12">
        <f t="shared" si="6"/>
        <v>0.15471698113207547</v>
      </c>
      <c r="F239">
        <f t="shared" si="7"/>
        <v>1</v>
      </c>
    </row>
    <row r="240" spans="1:6" x14ac:dyDescent="0.25">
      <c r="A240" t="s">
        <v>506</v>
      </c>
      <c r="B240" t="s">
        <v>498</v>
      </c>
      <c r="C240" t="s">
        <v>507</v>
      </c>
      <c r="D240">
        <v>238</v>
      </c>
      <c r="E240" s="12">
        <f t="shared" si="6"/>
        <v>0.93207547169811322</v>
      </c>
      <c r="F240">
        <f t="shared" si="7"/>
        <v>5</v>
      </c>
    </row>
    <row r="241" spans="1:6" x14ac:dyDescent="0.25">
      <c r="A241" t="s">
        <v>508</v>
      </c>
      <c r="B241" t="s">
        <v>498</v>
      </c>
      <c r="C241" t="s">
        <v>509</v>
      </c>
      <c r="D241">
        <v>192</v>
      </c>
      <c r="E241" s="12">
        <f t="shared" si="6"/>
        <v>0.89811320754716983</v>
      </c>
      <c r="F241">
        <f t="shared" si="7"/>
        <v>5</v>
      </c>
    </row>
    <row r="242" spans="1:6" x14ac:dyDescent="0.25">
      <c r="A242" t="s">
        <v>510</v>
      </c>
      <c r="B242" t="s">
        <v>498</v>
      </c>
      <c r="C242" t="s">
        <v>511</v>
      </c>
      <c r="D242">
        <v>168</v>
      </c>
      <c r="E242" s="12">
        <f t="shared" si="6"/>
        <v>0.88490566037735852</v>
      </c>
      <c r="F242">
        <f t="shared" si="7"/>
        <v>5</v>
      </c>
    </row>
    <row r="243" spans="1:6" x14ac:dyDescent="0.25">
      <c r="A243" t="s">
        <v>512</v>
      </c>
      <c r="B243" t="s">
        <v>498</v>
      </c>
      <c r="C243" t="s">
        <v>513</v>
      </c>
      <c r="D243">
        <v>291</v>
      </c>
      <c r="E243" s="12">
        <f t="shared" si="6"/>
        <v>0.9679245283018868</v>
      </c>
      <c r="F243">
        <f t="shared" si="7"/>
        <v>5</v>
      </c>
    </row>
    <row r="244" spans="1:6" x14ac:dyDescent="0.25">
      <c r="A244" t="s">
        <v>514</v>
      </c>
      <c r="B244" t="s">
        <v>498</v>
      </c>
      <c r="C244" t="s">
        <v>515</v>
      </c>
      <c r="D244">
        <v>120</v>
      </c>
      <c r="E244" s="12">
        <f t="shared" si="6"/>
        <v>0.75471698113207553</v>
      </c>
      <c r="F244">
        <f t="shared" si="7"/>
        <v>4</v>
      </c>
    </row>
    <row r="245" spans="1:6" x14ac:dyDescent="0.25">
      <c r="A245" t="s">
        <v>516</v>
      </c>
      <c r="B245" t="s">
        <v>498</v>
      </c>
      <c r="C245" t="s">
        <v>517</v>
      </c>
      <c r="D245">
        <v>156</v>
      </c>
      <c r="E245" s="12">
        <f t="shared" si="6"/>
        <v>0.86226415094339626</v>
      </c>
      <c r="F245">
        <f t="shared" si="7"/>
        <v>5</v>
      </c>
    </row>
    <row r="246" spans="1:6" x14ac:dyDescent="0.25">
      <c r="A246" t="s">
        <v>518</v>
      </c>
      <c r="B246" t="s">
        <v>498</v>
      </c>
      <c r="C246" t="s">
        <v>519</v>
      </c>
      <c r="D246">
        <v>273</v>
      </c>
      <c r="E246" s="12">
        <f t="shared" si="6"/>
        <v>0.95849056603773586</v>
      </c>
      <c r="F246">
        <f t="shared" si="7"/>
        <v>5</v>
      </c>
    </row>
    <row r="247" spans="1:6" x14ac:dyDescent="0.25">
      <c r="A247" t="s">
        <v>520</v>
      </c>
      <c r="B247" t="s">
        <v>521</v>
      </c>
      <c r="C247" t="s">
        <v>522</v>
      </c>
      <c r="D247">
        <v>87</v>
      </c>
      <c r="E247" s="12">
        <f t="shared" si="6"/>
        <v>0.59811320754716979</v>
      </c>
      <c r="F247">
        <f t="shared" si="7"/>
        <v>3</v>
      </c>
    </row>
    <row r="248" spans="1:6" x14ac:dyDescent="0.25">
      <c r="A248" t="s">
        <v>523</v>
      </c>
      <c r="B248" t="s">
        <v>521</v>
      </c>
      <c r="C248" t="s">
        <v>524</v>
      </c>
      <c r="D248">
        <v>44</v>
      </c>
      <c r="E248" s="12">
        <f t="shared" si="6"/>
        <v>0.20377358490566039</v>
      </c>
      <c r="F248">
        <f t="shared" si="7"/>
        <v>2</v>
      </c>
    </row>
    <row r="249" spans="1:6" x14ac:dyDescent="0.25">
      <c r="A249" t="s">
        <v>525</v>
      </c>
      <c r="B249" t="s">
        <v>521</v>
      </c>
      <c r="C249" t="s">
        <v>526</v>
      </c>
      <c r="D249">
        <v>28</v>
      </c>
      <c r="E249" s="12">
        <f t="shared" si="6"/>
        <v>7.9245283018867921E-2</v>
      </c>
      <c r="F249">
        <f t="shared" si="7"/>
        <v>1</v>
      </c>
    </row>
    <row r="250" spans="1:6" x14ac:dyDescent="0.25">
      <c r="A250" t="s">
        <v>527</v>
      </c>
      <c r="B250" t="s">
        <v>521</v>
      </c>
      <c r="C250" t="s">
        <v>528</v>
      </c>
      <c r="D250">
        <v>22</v>
      </c>
      <c r="E250" s="12">
        <f t="shared" si="6"/>
        <v>3.5849056603773584E-2</v>
      </c>
      <c r="F250">
        <f t="shared" si="7"/>
        <v>1</v>
      </c>
    </row>
    <row r="251" spans="1:6" x14ac:dyDescent="0.25">
      <c r="A251" t="s">
        <v>529</v>
      </c>
      <c r="B251" t="s">
        <v>521</v>
      </c>
      <c r="C251" t="s">
        <v>530</v>
      </c>
      <c r="D251">
        <v>89</v>
      </c>
      <c r="E251" s="12">
        <f t="shared" si="6"/>
        <v>0.61509433962264148</v>
      </c>
      <c r="F251">
        <f t="shared" si="7"/>
        <v>4</v>
      </c>
    </row>
    <row r="252" spans="1:6" x14ac:dyDescent="0.25">
      <c r="A252" t="s">
        <v>531</v>
      </c>
      <c r="B252" t="s">
        <v>521</v>
      </c>
      <c r="C252" t="s">
        <v>532</v>
      </c>
      <c r="D252">
        <v>84</v>
      </c>
      <c r="E252" s="12">
        <f t="shared" si="6"/>
        <v>0.5811320754716981</v>
      </c>
      <c r="F252">
        <f t="shared" si="7"/>
        <v>3</v>
      </c>
    </row>
    <row r="253" spans="1:6" x14ac:dyDescent="0.25">
      <c r="A253" t="s">
        <v>533</v>
      </c>
      <c r="B253" t="s">
        <v>521</v>
      </c>
      <c r="C253" t="s">
        <v>534</v>
      </c>
      <c r="D253">
        <v>63</v>
      </c>
      <c r="E253" s="12">
        <f t="shared" si="6"/>
        <v>0.40754716981132078</v>
      </c>
      <c r="F253">
        <f t="shared" si="7"/>
        <v>3</v>
      </c>
    </row>
    <row r="254" spans="1:6" x14ac:dyDescent="0.25">
      <c r="A254" t="s">
        <v>535</v>
      </c>
      <c r="B254" t="s">
        <v>521</v>
      </c>
      <c r="C254" t="s">
        <v>536</v>
      </c>
      <c r="D254">
        <v>56</v>
      </c>
      <c r="E254" s="12">
        <f t="shared" si="6"/>
        <v>0.30943396226415093</v>
      </c>
      <c r="F254">
        <f t="shared" si="7"/>
        <v>2</v>
      </c>
    </row>
    <row r="255" spans="1:6" x14ac:dyDescent="0.25">
      <c r="A255" t="s">
        <v>537</v>
      </c>
      <c r="B255" t="s">
        <v>521</v>
      </c>
      <c r="C255" t="s">
        <v>538</v>
      </c>
      <c r="D255">
        <v>144</v>
      </c>
      <c r="E255" s="12">
        <f t="shared" si="6"/>
        <v>0.8226415094339623</v>
      </c>
      <c r="F255">
        <f t="shared" si="7"/>
        <v>5</v>
      </c>
    </row>
    <row r="256" spans="1:6" x14ac:dyDescent="0.25">
      <c r="A256" t="s">
        <v>539</v>
      </c>
      <c r="B256" t="s">
        <v>521</v>
      </c>
      <c r="C256" t="s">
        <v>540</v>
      </c>
      <c r="D256">
        <v>100</v>
      </c>
      <c r="E256" s="12">
        <f t="shared" si="6"/>
        <v>0.6773584905660377</v>
      </c>
      <c r="F256">
        <f t="shared" si="7"/>
        <v>4</v>
      </c>
    </row>
    <row r="257" spans="1:6" x14ac:dyDescent="0.25">
      <c r="A257" t="s">
        <v>541</v>
      </c>
      <c r="B257" t="s">
        <v>542</v>
      </c>
      <c r="C257" t="s">
        <v>543</v>
      </c>
      <c r="D257">
        <v>35</v>
      </c>
      <c r="E257" s="12">
        <f t="shared" si="6"/>
        <v>0.14716981132075471</v>
      </c>
      <c r="F257">
        <f t="shared" si="7"/>
        <v>1</v>
      </c>
    </row>
    <row r="258" spans="1:6" x14ac:dyDescent="0.25">
      <c r="A258" t="s">
        <v>544</v>
      </c>
      <c r="B258" t="s">
        <v>542</v>
      </c>
      <c r="C258" t="s">
        <v>545</v>
      </c>
      <c r="D258">
        <v>26</v>
      </c>
      <c r="E258" s="12">
        <f t="shared" ref="E258:E321" si="8">_xlfn.RANK.AVG(D258,D$2:D$266,1)/COUNTIF(D$2:D$266,"&gt;0")</f>
        <v>6.4150943396226415E-2</v>
      </c>
      <c r="F258">
        <f t="shared" si="7"/>
        <v>1</v>
      </c>
    </row>
    <row r="259" spans="1:6" x14ac:dyDescent="0.25">
      <c r="A259" t="s">
        <v>546</v>
      </c>
      <c r="B259" t="s">
        <v>542</v>
      </c>
      <c r="C259" t="s">
        <v>547</v>
      </c>
      <c r="D259">
        <v>254</v>
      </c>
      <c r="E259" s="12">
        <f t="shared" si="8"/>
        <v>0.93962264150943398</v>
      </c>
      <c r="F259">
        <f t="shared" ref="F259:F266" si="9">FLOOR((E259+0.1999999999)/0.2,1)</f>
        <v>5</v>
      </c>
    </row>
    <row r="260" spans="1:6" x14ac:dyDescent="0.25">
      <c r="A260" t="s">
        <v>548</v>
      </c>
      <c r="B260" t="s">
        <v>542</v>
      </c>
      <c r="C260" t="s">
        <v>549</v>
      </c>
      <c r="D260">
        <v>201</v>
      </c>
      <c r="E260" s="12">
        <f t="shared" si="8"/>
        <v>0.90566037735849059</v>
      </c>
      <c r="F260">
        <f t="shared" si="9"/>
        <v>5</v>
      </c>
    </row>
    <row r="261" spans="1:6" x14ac:dyDescent="0.25">
      <c r="A261" t="s">
        <v>550</v>
      </c>
      <c r="B261" t="s">
        <v>542</v>
      </c>
      <c r="C261" t="s">
        <v>551</v>
      </c>
      <c r="D261">
        <v>46</v>
      </c>
      <c r="E261" s="12">
        <f t="shared" si="8"/>
        <v>0.21886792452830189</v>
      </c>
      <c r="F261">
        <f t="shared" si="9"/>
        <v>2</v>
      </c>
    </row>
    <row r="262" spans="1:6" x14ac:dyDescent="0.25">
      <c r="A262" t="s">
        <v>552</v>
      </c>
      <c r="B262" t="s">
        <v>542</v>
      </c>
      <c r="C262" t="s">
        <v>553</v>
      </c>
      <c r="D262">
        <v>60</v>
      </c>
      <c r="E262" s="12">
        <f t="shared" si="8"/>
        <v>0.36981132075471695</v>
      </c>
      <c r="F262">
        <f t="shared" si="9"/>
        <v>2</v>
      </c>
    </row>
    <row r="263" spans="1:6" x14ac:dyDescent="0.25">
      <c r="A263" t="s">
        <v>554</v>
      </c>
      <c r="B263" t="s">
        <v>542</v>
      </c>
      <c r="C263" t="s">
        <v>555</v>
      </c>
      <c r="D263">
        <v>66</v>
      </c>
      <c r="E263" s="12">
        <f t="shared" si="8"/>
        <v>0.44150943396226416</v>
      </c>
      <c r="F263">
        <f t="shared" si="9"/>
        <v>3</v>
      </c>
    </row>
    <row r="264" spans="1:6" x14ac:dyDescent="0.25">
      <c r="A264" t="s">
        <v>556</v>
      </c>
      <c r="B264" t="s">
        <v>542</v>
      </c>
      <c r="C264" t="s">
        <v>557</v>
      </c>
      <c r="D264">
        <v>33</v>
      </c>
      <c r="E264" s="12">
        <f t="shared" si="8"/>
        <v>0.12264150943396226</v>
      </c>
      <c r="F264">
        <f t="shared" si="9"/>
        <v>1</v>
      </c>
    </row>
    <row r="265" spans="1:6" x14ac:dyDescent="0.25">
      <c r="A265" t="s">
        <v>558</v>
      </c>
      <c r="B265" t="s">
        <v>542</v>
      </c>
      <c r="C265" t="s">
        <v>559</v>
      </c>
      <c r="D265">
        <v>95</v>
      </c>
      <c r="E265" s="12">
        <f t="shared" si="8"/>
        <v>0.64905660377358487</v>
      </c>
      <c r="F265">
        <f t="shared" si="9"/>
        <v>4</v>
      </c>
    </row>
    <row r="266" spans="1:6" x14ac:dyDescent="0.25">
      <c r="A266" t="s">
        <v>560</v>
      </c>
      <c r="B266" t="s">
        <v>542</v>
      </c>
      <c r="C266" t="s">
        <v>561</v>
      </c>
      <c r="D266">
        <v>164</v>
      </c>
      <c r="E266" s="12">
        <f t="shared" si="8"/>
        <v>0.87547169811320757</v>
      </c>
      <c r="F266">
        <f t="shared" si="9"/>
        <v>5</v>
      </c>
    </row>
  </sheetData>
  <sortState xmlns:xlrd2="http://schemas.microsoft.com/office/spreadsheetml/2017/richdata2" ref="A2:D266">
    <sortCondition ref="B2:B266"/>
    <sortCondition ref="C2:C26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E6C93-1A81-4B1F-AC6C-7D06DEA421B0}">
  <dimension ref="A1:G266"/>
  <sheetViews>
    <sheetView workbookViewId="0">
      <selection activeCell="D2" sqref="D2"/>
    </sheetView>
  </sheetViews>
  <sheetFormatPr defaultRowHeight="15" x14ac:dyDescent="0.25"/>
  <cols>
    <col min="4" max="4" width="18.42578125" customWidth="1"/>
    <col min="5" max="5" width="13.42578125" style="6" customWidth="1"/>
  </cols>
  <sheetData>
    <row r="1" spans="1:7" x14ac:dyDescent="0.25">
      <c r="A1" s="1" t="s">
        <v>1</v>
      </c>
      <c r="B1" s="1" t="s">
        <v>2</v>
      </c>
      <c r="C1" s="1" t="s">
        <v>3</v>
      </c>
      <c r="D1" s="1" t="s">
        <v>622</v>
      </c>
      <c r="E1" s="5">
        <v>2021</v>
      </c>
      <c r="F1" s="1" t="s">
        <v>624</v>
      </c>
      <c r="G1" s="1" t="s">
        <v>566</v>
      </c>
    </row>
    <row r="2" spans="1:7" x14ac:dyDescent="0.25">
      <c r="A2" t="s">
        <v>4</v>
      </c>
      <c r="B2" t="s">
        <v>5</v>
      </c>
      <c r="C2" t="s">
        <v>6</v>
      </c>
      <c r="D2" t="s">
        <v>623</v>
      </c>
      <c r="E2" s="6">
        <v>35</v>
      </c>
      <c r="F2" s="12">
        <f>_xlfn.RANK.AVG(E2,E$2:E$266,1)/COUNTIF(E$2:E$266,"&gt;0")</f>
        <v>0.47547169811320755</v>
      </c>
      <c r="G2">
        <f>6-FLOOR((F2+0.1999999999)/0.2,1)</f>
        <v>3</v>
      </c>
    </row>
    <row r="3" spans="1:7" x14ac:dyDescent="0.25">
      <c r="A3" t="s">
        <v>7</v>
      </c>
      <c r="B3" t="s">
        <v>5</v>
      </c>
      <c r="C3" t="s">
        <v>8</v>
      </c>
      <c r="D3" t="s">
        <v>623</v>
      </c>
      <c r="E3" s="6">
        <v>27.5</v>
      </c>
      <c r="F3" s="12">
        <f t="shared" ref="F3:F66" si="0">_xlfn.RANK.AVG(E3,E$2:E$266,1)/COUNTIF(E$2:E$266,"&gt;0")</f>
        <v>0.12264150943396226</v>
      </c>
      <c r="G3">
        <f t="shared" ref="G3:G66" si="1">6-FLOOR((F3+0.1999999999)/0.2,1)</f>
        <v>5</v>
      </c>
    </row>
    <row r="4" spans="1:7" x14ac:dyDescent="0.25">
      <c r="A4" t="s">
        <v>11</v>
      </c>
      <c r="B4" t="s">
        <v>5</v>
      </c>
      <c r="C4" t="s">
        <v>12</v>
      </c>
      <c r="D4" t="s">
        <v>623</v>
      </c>
      <c r="E4" s="6">
        <v>34.1</v>
      </c>
      <c r="F4" s="12">
        <f t="shared" si="0"/>
        <v>0.40754716981132078</v>
      </c>
      <c r="G4">
        <f t="shared" si="1"/>
        <v>3</v>
      </c>
    </row>
    <row r="5" spans="1:7" x14ac:dyDescent="0.25">
      <c r="A5" t="s">
        <v>13</v>
      </c>
      <c r="B5" t="s">
        <v>5</v>
      </c>
      <c r="C5" t="s">
        <v>14</v>
      </c>
      <c r="D5" t="s">
        <v>623</v>
      </c>
      <c r="E5" s="6">
        <v>35.700000000000003</v>
      </c>
      <c r="F5" s="12">
        <f t="shared" si="0"/>
        <v>0.52452830188679245</v>
      </c>
      <c r="G5">
        <f t="shared" si="1"/>
        <v>3</v>
      </c>
    </row>
    <row r="6" spans="1:7" x14ac:dyDescent="0.25">
      <c r="A6" t="s">
        <v>15</v>
      </c>
      <c r="B6" t="s">
        <v>5</v>
      </c>
      <c r="C6" t="s">
        <v>16</v>
      </c>
      <c r="D6" t="s">
        <v>623</v>
      </c>
      <c r="E6" s="6">
        <v>35</v>
      </c>
      <c r="F6" s="12">
        <f t="shared" si="0"/>
        <v>0.47547169811320755</v>
      </c>
      <c r="G6">
        <f t="shared" si="1"/>
        <v>3</v>
      </c>
    </row>
    <row r="7" spans="1:7" x14ac:dyDescent="0.25">
      <c r="A7" t="s">
        <v>19</v>
      </c>
      <c r="B7" t="s">
        <v>5</v>
      </c>
      <c r="C7" t="s">
        <v>20</v>
      </c>
      <c r="D7" t="s">
        <v>623</v>
      </c>
      <c r="E7" s="6">
        <v>32</v>
      </c>
      <c r="F7" s="12">
        <f t="shared" si="0"/>
        <v>0.31509433962264149</v>
      </c>
      <c r="G7">
        <f t="shared" si="1"/>
        <v>4</v>
      </c>
    </row>
    <row r="8" spans="1:7" x14ac:dyDescent="0.25">
      <c r="A8" t="s">
        <v>21</v>
      </c>
      <c r="B8" t="s">
        <v>5</v>
      </c>
      <c r="C8" t="s">
        <v>22</v>
      </c>
      <c r="D8" t="s">
        <v>623</v>
      </c>
      <c r="E8" s="6">
        <v>34.6</v>
      </c>
      <c r="F8" s="12">
        <f t="shared" si="0"/>
        <v>0.44150943396226416</v>
      </c>
      <c r="G8">
        <f t="shared" si="1"/>
        <v>3</v>
      </c>
    </row>
    <row r="9" spans="1:7" x14ac:dyDescent="0.25">
      <c r="A9" t="s">
        <v>29</v>
      </c>
      <c r="B9" t="s">
        <v>5</v>
      </c>
      <c r="C9" t="s">
        <v>30</v>
      </c>
      <c r="D9" t="s">
        <v>623</v>
      </c>
      <c r="E9" s="6">
        <v>32.299999999999997</v>
      </c>
      <c r="F9" s="12">
        <f t="shared" si="0"/>
        <v>0.33396226415094338</v>
      </c>
      <c r="G9">
        <f t="shared" si="1"/>
        <v>4</v>
      </c>
    </row>
    <row r="10" spans="1:7" x14ac:dyDescent="0.25">
      <c r="A10" t="s">
        <v>23</v>
      </c>
      <c r="B10" t="s">
        <v>5</v>
      </c>
      <c r="C10" t="s">
        <v>24</v>
      </c>
      <c r="D10" t="s">
        <v>623</v>
      </c>
      <c r="E10" s="6">
        <v>44.8</v>
      </c>
      <c r="F10" s="12">
        <f t="shared" si="0"/>
        <v>0.9</v>
      </c>
      <c r="G10">
        <f t="shared" si="1"/>
        <v>1</v>
      </c>
    </row>
    <row r="11" spans="1:7" x14ac:dyDescent="0.25">
      <c r="A11" t="s">
        <v>25</v>
      </c>
      <c r="B11" t="s">
        <v>5</v>
      </c>
      <c r="C11" t="s">
        <v>26</v>
      </c>
      <c r="D11" t="s">
        <v>623</v>
      </c>
      <c r="E11" s="6">
        <v>40.200000000000003</v>
      </c>
      <c r="F11" s="12">
        <f t="shared" si="0"/>
        <v>0.75094339622641515</v>
      </c>
      <c r="G11">
        <f t="shared" si="1"/>
        <v>2</v>
      </c>
    </row>
    <row r="12" spans="1:7" x14ac:dyDescent="0.25">
      <c r="A12" t="s">
        <v>9</v>
      </c>
      <c r="B12" t="s">
        <v>5</v>
      </c>
      <c r="C12" t="s">
        <v>10</v>
      </c>
      <c r="D12" t="s">
        <v>623</v>
      </c>
      <c r="E12" s="6">
        <v>39.799999999999997</v>
      </c>
      <c r="F12" s="12">
        <f t="shared" si="0"/>
        <v>0.7245283018867924</v>
      </c>
      <c r="G12">
        <f t="shared" si="1"/>
        <v>2</v>
      </c>
    </row>
    <row r="13" spans="1:7" x14ac:dyDescent="0.25">
      <c r="A13" t="s">
        <v>27</v>
      </c>
      <c r="B13" t="s">
        <v>5</v>
      </c>
      <c r="C13" t="s">
        <v>28</v>
      </c>
      <c r="D13" t="s">
        <v>623</v>
      </c>
      <c r="E13" s="6">
        <v>45</v>
      </c>
      <c r="F13" s="12">
        <f t="shared" si="0"/>
        <v>0.91320754716981134</v>
      </c>
      <c r="G13">
        <f t="shared" si="1"/>
        <v>1</v>
      </c>
    </row>
    <row r="14" spans="1:7" x14ac:dyDescent="0.25">
      <c r="A14" t="s">
        <v>17</v>
      </c>
      <c r="B14" t="s">
        <v>5</v>
      </c>
      <c r="C14" t="s">
        <v>18</v>
      </c>
      <c r="D14" t="s">
        <v>623</v>
      </c>
      <c r="E14" s="6">
        <v>34.4</v>
      </c>
      <c r="F14" s="12">
        <f t="shared" si="0"/>
        <v>0.42452830188679247</v>
      </c>
      <c r="G14">
        <f t="shared" si="1"/>
        <v>3</v>
      </c>
    </row>
    <row r="15" spans="1:7" x14ac:dyDescent="0.25">
      <c r="A15" t="s">
        <v>31</v>
      </c>
      <c r="B15" t="s">
        <v>32</v>
      </c>
      <c r="C15" t="s">
        <v>33</v>
      </c>
      <c r="D15" t="s">
        <v>623</v>
      </c>
      <c r="E15" s="6">
        <v>28.5</v>
      </c>
      <c r="F15" s="12">
        <f t="shared" si="0"/>
        <v>0.15471698113207547</v>
      </c>
      <c r="G15">
        <f t="shared" si="1"/>
        <v>5</v>
      </c>
    </row>
    <row r="16" spans="1:7" x14ac:dyDescent="0.25">
      <c r="A16" t="s">
        <v>34</v>
      </c>
      <c r="B16" t="s">
        <v>32</v>
      </c>
      <c r="C16" t="s">
        <v>35</v>
      </c>
      <c r="D16" t="s">
        <v>623</v>
      </c>
      <c r="E16" s="6">
        <v>42</v>
      </c>
      <c r="F16" s="12">
        <f t="shared" si="0"/>
        <v>0.82641509433962268</v>
      </c>
      <c r="G16">
        <f t="shared" si="1"/>
        <v>1</v>
      </c>
    </row>
    <row r="17" spans="1:7" x14ac:dyDescent="0.25">
      <c r="A17" t="s">
        <v>36</v>
      </c>
      <c r="B17" t="s">
        <v>32</v>
      </c>
      <c r="C17" t="s">
        <v>37</v>
      </c>
      <c r="D17" t="s">
        <v>623</v>
      </c>
      <c r="E17" s="6">
        <v>28.7</v>
      </c>
      <c r="F17" s="12">
        <f t="shared" si="0"/>
        <v>0.16226415094339622</v>
      </c>
      <c r="G17">
        <f t="shared" si="1"/>
        <v>5</v>
      </c>
    </row>
    <row r="18" spans="1:7" x14ac:dyDescent="0.25">
      <c r="A18" t="s">
        <v>38</v>
      </c>
      <c r="B18" t="s">
        <v>32</v>
      </c>
      <c r="C18" t="s">
        <v>39</v>
      </c>
      <c r="D18" t="s">
        <v>623</v>
      </c>
      <c r="E18" s="6">
        <v>33.5</v>
      </c>
      <c r="F18" s="12">
        <f t="shared" si="0"/>
        <v>0.39245283018867927</v>
      </c>
      <c r="G18">
        <f t="shared" si="1"/>
        <v>4</v>
      </c>
    </row>
    <row r="19" spans="1:7" x14ac:dyDescent="0.25">
      <c r="A19" t="s">
        <v>40</v>
      </c>
      <c r="B19" t="s">
        <v>32</v>
      </c>
      <c r="C19" t="s">
        <v>41</v>
      </c>
      <c r="D19" t="s">
        <v>623</v>
      </c>
      <c r="E19" s="6">
        <v>43.9</v>
      </c>
      <c r="F19" s="12">
        <f t="shared" si="0"/>
        <v>0.8716981132075472</v>
      </c>
      <c r="G19">
        <f t="shared" si="1"/>
        <v>1</v>
      </c>
    </row>
    <row r="20" spans="1:7" x14ac:dyDescent="0.25">
      <c r="A20" t="s">
        <v>42</v>
      </c>
      <c r="B20" t="s">
        <v>32</v>
      </c>
      <c r="C20" t="s">
        <v>43</v>
      </c>
      <c r="D20" t="s">
        <v>623</v>
      </c>
      <c r="E20" s="6">
        <v>32</v>
      </c>
      <c r="F20" s="12">
        <f t="shared" si="0"/>
        <v>0.31509433962264149</v>
      </c>
      <c r="G20">
        <f t="shared" si="1"/>
        <v>4</v>
      </c>
    </row>
    <row r="21" spans="1:7" x14ac:dyDescent="0.25">
      <c r="A21" t="s">
        <v>44</v>
      </c>
      <c r="B21" t="s">
        <v>32</v>
      </c>
      <c r="C21" t="s">
        <v>45</v>
      </c>
      <c r="D21" t="s">
        <v>623</v>
      </c>
      <c r="E21" s="6">
        <v>35.4</v>
      </c>
      <c r="F21" s="12">
        <f t="shared" si="0"/>
        <v>0.50943396226415094</v>
      </c>
      <c r="G21">
        <f t="shared" si="1"/>
        <v>3</v>
      </c>
    </row>
    <row r="22" spans="1:7" x14ac:dyDescent="0.25">
      <c r="A22" t="s">
        <v>46</v>
      </c>
      <c r="B22" t="s">
        <v>32</v>
      </c>
      <c r="C22" t="s">
        <v>47</v>
      </c>
      <c r="D22" t="s">
        <v>623</v>
      </c>
      <c r="E22" s="6">
        <v>28.9</v>
      </c>
      <c r="F22" s="12">
        <f t="shared" si="0"/>
        <v>0.17924528301886791</v>
      </c>
      <c r="G22">
        <f t="shared" si="1"/>
        <v>5</v>
      </c>
    </row>
    <row r="23" spans="1:7" x14ac:dyDescent="0.25">
      <c r="A23" t="s">
        <v>48</v>
      </c>
      <c r="B23" t="s">
        <v>32</v>
      </c>
      <c r="C23" t="s">
        <v>49</v>
      </c>
      <c r="D23" t="s">
        <v>623</v>
      </c>
      <c r="E23" s="6">
        <v>32.5</v>
      </c>
      <c r="F23" s="12">
        <f t="shared" si="0"/>
        <v>0.34528301886792451</v>
      </c>
      <c r="G23">
        <f t="shared" si="1"/>
        <v>4</v>
      </c>
    </row>
    <row r="24" spans="1:7" x14ac:dyDescent="0.25">
      <c r="A24" t="s">
        <v>50</v>
      </c>
      <c r="B24" t="s">
        <v>32</v>
      </c>
      <c r="C24" t="s">
        <v>51</v>
      </c>
      <c r="D24" t="s">
        <v>623</v>
      </c>
      <c r="E24" s="6">
        <v>40.5</v>
      </c>
      <c r="F24" s="12">
        <f t="shared" si="0"/>
        <v>0.76037735849056609</v>
      </c>
      <c r="G24">
        <f t="shared" si="1"/>
        <v>2</v>
      </c>
    </row>
    <row r="25" spans="1:7" x14ac:dyDescent="0.25">
      <c r="A25" t="s">
        <v>52</v>
      </c>
      <c r="B25" t="s">
        <v>32</v>
      </c>
      <c r="C25" t="s">
        <v>53</v>
      </c>
      <c r="D25" t="s">
        <v>623</v>
      </c>
      <c r="E25" s="6">
        <v>39</v>
      </c>
      <c r="F25" s="12">
        <f t="shared" si="0"/>
        <v>0.66226415094339619</v>
      </c>
      <c r="G25">
        <f t="shared" si="1"/>
        <v>2</v>
      </c>
    </row>
    <row r="26" spans="1:7" x14ac:dyDescent="0.25">
      <c r="A26" t="s">
        <v>54</v>
      </c>
      <c r="B26" t="s">
        <v>32</v>
      </c>
      <c r="C26" t="s">
        <v>55</v>
      </c>
      <c r="D26" t="s">
        <v>623</v>
      </c>
      <c r="E26" s="6">
        <v>50.7</v>
      </c>
      <c r="F26" s="12">
        <f t="shared" si="0"/>
        <v>0.96226415094339623</v>
      </c>
      <c r="G26">
        <f t="shared" si="1"/>
        <v>1</v>
      </c>
    </row>
    <row r="27" spans="1:7" x14ac:dyDescent="0.25">
      <c r="A27" t="s">
        <v>56</v>
      </c>
      <c r="B27" t="s">
        <v>32</v>
      </c>
      <c r="C27" t="s">
        <v>57</v>
      </c>
      <c r="D27" t="s">
        <v>623</v>
      </c>
      <c r="E27" s="6">
        <v>35.299999999999997</v>
      </c>
      <c r="F27" s="12">
        <f t="shared" si="0"/>
        <v>0.49811320754716981</v>
      </c>
      <c r="G27">
        <f t="shared" si="1"/>
        <v>3</v>
      </c>
    </row>
    <row r="28" spans="1:7" x14ac:dyDescent="0.25">
      <c r="A28" t="s">
        <v>58</v>
      </c>
      <c r="B28" t="s">
        <v>32</v>
      </c>
      <c r="C28" t="s">
        <v>59</v>
      </c>
      <c r="D28" t="s">
        <v>623</v>
      </c>
      <c r="E28" s="6">
        <v>50.9</v>
      </c>
      <c r="F28" s="12">
        <f t="shared" si="0"/>
        <v>0.96603773584905661</v>
      </c>
      <c r="G28">
        <f t="shared" si="1"/>
        <v>1</v>
      </c>
    </row>
    <row r="29" spans="1:7" x14ac:dyDescent="0.25">
      <c r="A29" t="s">
        <v>60</v>
      </c>
      <c r="B29" t="s">
        <v>61</v>
      </c>
      <c r="C29" t="s">
        <v>62</v>
      </c>
      <c r="D29" t="s">
        <v>623</v>
      </c>
      <c r="E29" s="6">
        <v>36.1</v>
      </c>
      <c r="F29" s="12">
        <f t="shared" si="0"/>
        <v>0.53584905660377358</v>
      </c>
      <c r="G29">
        <f t="shared" si="1"/>
        <v>3</v>
      </c>
    </row>
    <row r="30" spans="1:7" x14ac:dyDescent="0.25">
      <c r="A30" t="s">
        <v>63</v>
      </c>
      <c r="B30" t="s">
        <v>61</v>
      </c>
      <c r="C30" t="s">
        <v>64</v>
      </c>
      <c r="D30" t="s">
        <v>623</v>
      </c>
      <c r="E30" s="6">
        <v>38</v>
      </c>
      <c r="F30" s="12">
        <f t="shared" si="0"/>
        <v>0.61886792452830186</v>
      </c>
      <c r="G30">
        <f t="shared" si="1"/>
        <v>2</v>
      </c>
    </row>
    <row r="31" spans="1:7" x14ac:dyDescent="0.25">
      <c r="A31" t="s">
        <v>73</v>
      </c>
      <c r="B31" t="s">
        <v>61</v>
      </c>
      <c r="C31" t="s">
        <v>74</v>
      </c>
      <c r="D31" t="s">
        <v>623</v>
      </c>
      <c r="E31" s="6">
        <v>28.8</v>
      </c>
      <c r="F31" s="12">
        <f t="shared" si="0"/>
        <v>0.16792452830188678</v>
      </c>
      <c r="G31">
        <f t="shared" si="1"/>
        <v>5</v>
      </c>
    </row>
    <row r="32" spans="1:7" x14ac:dyDescent="0.25">
      <c r="A32" t="s">
        <v>65</v>
      </c>
      <c r="B32" t="s">
        <v>61</v>
      </c>
      <c r="C32" t="s">
        <v>66</v>
      </c>
      <c r="D32" t="s">
        <v>623</v>
      </c>
      <c r="E32" s="6">
        <v>43.3</v>
      </c>
      <c r="F32" s="12">
        <f t="shared" si="0"/>
        <v>0.84905660377358494</v>
      </c>
      <c r="G32">
        <f t="shared" si="1"/>
        <v>1</v>
      </c>
    </row>
    <row r="33" spans="1:7" x14ac:dyDescent="0.25">
      <c r="A33" t="s">
        <v>67</v>
      </c>
      <c r="B33" t="s">
        <v>61</v>
      </c>
      <c r="C33" t="s">
        <v>68</v>
      </c>
      <c r="D33" t="s">
        <v>623</v>
      </c>
      <c r="E33" s="6">
        <v>41</v>
      </c>
      <c r="F33" s="12">
        <f t="shared" si="0"/>
        <v>0.77924528301886797</v>
      </c>
      <c r="G33">
        <f t="shared" si="1"/>
        <v>2</v>
      </c>
    </row>
    <row r="34" spans="1:7" x14ac:dyDescent="0.25">
      <c r="A34" t="s">
        <v>69</v>
      </c>
      <c r="B34" t="s">
        <v>61</v>
      </c>
      <c r="C34" t="s">
        <v>70</v>
      </c>
      <c r="D34" t="s">
        <v>623</v>
      </c>
      <c r="E34" s="6">
        <v>40.5</v>
      </c>
      <c r="F34" s="12">
        <f t="shared" si="0"/>
        <v>0.76037735849056609</v>
      </c>
      <c r="G34">
        <f t="shared" si="1"/>
        <v>2</v>
      </c>
    </row>
    <row r="35" spans="1:7" x14ac:dyDescent="0.25">
      <c r="A35" t="s">
        <v>71</v>
      </c>
      <c r="B35" t="s">
        <v>61</v>
      </c>
      <c r="C35" t="s">
        <v>72</v>
      </c>
      <c r="D35" t="s">
        <v>623</v>
      </c>
      <c r="E35" s="6">
        <v>41.3</v>
      </c>
      <c r="F35" s="12">
        <f t="shared" si="0"/>
        <v>0.80188679245283023</v>
      </c>
      <c r="G35">
        <f t="shared" si="1"/>
        <v>1</v>
      </c>
    </row>
    <row r="36" spans="1:7" x14ac:dyDescent="0.25">
      <c r="A36" t="s">
        <v>75</v>
      </c>
      <c r="B36" t="s">
        <v>61</v>
      </c>
      <c r="C36" t="s">
        <v>76</v>
      </c>
      <c r="D36" t="s">
        <v>623</v>
      </c>
      <c r="E36" s="6">
        <v>29.6</v>
      </c>
      <c r="F36" s="12">
        <f t="shared" si="0"/>
        <v>0.2018867924528302</v>
      </c>
      <c r="G36">
        <f t="shared" si="1"/>
        <v>4</v>
      </c>
    </row>
    <row r="37" spans="1:7" x14ac:dyDescent="0.25">
      <c r="A37" t="s">
        <v>77</v>
      </c>
      <c r="B37" t="s">
        <v>78</v>
      </c>
      <c r="C37" t="s">
        <v>79</v>
      </c>
      <c r="D37" t="s">
        <v>623</v>
      </c>
      <c r="E37" s="6">
        <v>25</v>
      </c>
      <c r="F37" s="12">
        <f t="shared" si="0"/>
        <v>3.3962264150943396E-2</v>
      </c>
      <c r="G37">
        <f t="shared" si="1"/>
        <v>5</v>
      </c>
    </row>
    <row r="38" spans="1:7" x14ac:dyDescent="0.25">
      <c r="A38" t="s">
        <v>80</v>
      </c>
      <c r="B38" t="s">
        <v>78</v>
      </c>
      <c r="C38" t="s">
        <v>81</v>
      </c>
      <c r="D38" t="s">
        <v>623</v>
      </c>
      <c r="E38" s="6">
        <v>31.5</v>
      </c>
      <c r="F38" s="12">
        <f t="shared" si="0"/>
        <v>0.27735849056603773</v>
      </c>
      <c r="G38">
        <f t="shared" si="1"/>
        <v>4</v>
      </c>
    </row>
    <row r="39" spans="1:7" x14ac:dyDescent="0.25">
      <c r="A39" t="s">
        <v>82</v>
      </c>
      <c r="B39" t="s">
        <v>78</v>
      </c>
      <c r="C39" t="s">
        <v>83</v>
      </c>
      <c r="D39" t="s">
        <v>623</v>
      </c>
      <c r="E39" s="6">
        <v>28.9</v>
      </c>
      <c r="F39" s="12">
        <f t="shared" si="0"/>
        <v>0.17924528301886791</v>
      </c>
      <c r="G39">
        <f t="shared" si="1"/>
        <v>5</v>
      </c>
    </row>
    <row r="40" spans="1:7" x14ac:dyDescent="0.25">
      <c r="A40" t="s">
        <v>84</v>
      </c>
      <c r="B40" t="s">
        <v>78</v>
      </c>
      <c r="C40" t="s">
        <v>85</v>
      </c>
      <c r="D40" t="s">
        <v>623</v>
      </c>
      <c r="E40" s="6">
        <v>23.8</v>
      </c>
      <c r="F40" s="12">
        <f t="shared" si="0"/>
        <v>1.509433962264151E-2</v>
      </c>
      <c r="G40">
        <f t="shared" si="1"/>
        <v>5</v>
      </c>
    </row>
    <row r="41" spans="1:7" x14ac:dyDescent="0.25">
      <c r="A41" t="s">
        <v>86</v>
      </c>
      <c r="B41" t="s">
        <v>87</v>
      </c>
      <c r="C41" t="s">
        <v>88</v>
      </c>
      <c r="D41" t="s">
        <v>623</v>
      </c>
      <c r="E41" s="6">
        <v>34.799999999999997</v>
      </c>
      <c r="F41" s="12">
        <f t="shared" si="0"/>
        <v>0.46037735849056605</v>
      </c>
      <c r="G41">
        <f t="shared" si="1"/>
        <v>3</v>
      </c>
    </row>
    <row r="42" spans="1:7" x14ac:dyDescent="0.25">
      <c r="A42" t="s">
        <v>89</v>
      </c>
      <c r="B42" t="s">
        <v>87</v>
      </c>
      <c r="C42" t="s">
        <v>90</v>
      </c>
      <c r="D42" t="s">
        <v>623</v>
      </c>
      <c r="E42" s="6">
        <v>37.299999999999997</v>
      </c>
      <c r="F42" s="12">
        <f t="shared" si="0"/>
        <v>0.5962264150943396</v>
      </c>
      <c r="G42">
        <f t="shared" si="1"/>
        <v>3</v>
      </c>
    </row>
    <row r="43" spans="1:7" x14ac:dyDescent="0.25">
      <c r="A43" t="s">
        <v>91</v>
      </c>
      <c r="B43" t="s">
        <v>87</v>
      </c>
      <c r="C43" t="s">
        <v>92</v>
      </c>
      <c r="D43" t="s">
        <v>623</v>
      </c>
      <c r="E43" s="6">
        <v>30.6</v>
      </c>
      <c r="F43" s="12">
        <f t="shared" si="0"/>
        <v>0.23207547169811321</v>
      </c>
      <c r="G43">
        <f t="shared" si="1"/>
        <v>4</v>
      </c>
    </row>
    <row r="44" spans="1:7" x14ac:dyDescent="0.25">
      <c r="A44" t="s">
        <v>93</v>
      </c>
      <c r="B44" t="s">
        <v>87</v>
      </c>
      <c r="C44" t="s">
        <v>94</v>
      </c>
      <c r="D44" t="s">
        <v>623</v>
      </c>
      <c r="E44" s="6">
        <v>42.7</v>
      </c>
      <c r="F44" s="12">
        <f t="shared" si="0"/>
        <v>0.84150943396226419</v>
      </c>
      <c r="G44">
        <f t="shared" si="1"/>
        <v>1</v>
      </c>
    </row>
    <row r="45" spans="1:7" x14ac:dyDescent="0.25">
      <c r="A45" t="s">
        <v>95</v>
      </c>
      <c r="B45" t="s">
        <v>87</v>
      </c>
      <c r="C45" t="s">
        <v>96</v>
      </c>
      <c r="D45" t="s">
        <v>623</v>
      </c>
      <c r="E45" s="6">
        <v>30.7</v>
      </c>
      <c r="F45" s="12">
        <f t="shared" si="0"/>
        <v>0.23962264150943396</v>
      </c>
      <c r="G45">
        <f t="shared" si="1"/>
        <v>4</v>
      </c>
    </row>
    <row r="46" spans="1:7" x14ac:dyDescent="0.25">
      <c r="A46" t="s">
        <v>97</v>
      </c>
      <c r="B46" t="s">
        <v>87</v>
      </c>
      <c r="C46" t="s">
        <v>98</v>
      </c>
      <c r="D46" t="s">
        <v>623</v>
      </c>
      <c r="E46" s="6">
        <v>26.6</v>
      </c>
      <c r="F46" s="12">
        <f t="shared" si="0"/>
        <v>6.2264150943396226E-2</v>
      </c>
      <c r="G46">
        <f t="shared" si="1"/>
        <v>5</v>
      </c>
    </row>
    <row r="47" spans="1:7" x14ac:dyDescent="0.25">
      <c r="A47" t="s">
        <v>99</v>
      </c>
      <c r="B47" t="s">
        <v>87</v>
      </c>
      <c r="C47" t="s">
        <v>100</v>
      </c>
      <c r="D47" t="s">
        <v>623</v>
      </c>
      <c r="E47" s="6">
        <v>41.9</v>
      </c>
      <c r="F47" s="12">
        <f t="shared" si="0"/>
        <v>0.81886792452830193</v>
      </c>
      <c r="G47">
        <f t="shared" si="1"/>
        <v>1</v>
      </c>
    </row>
    <row r="48" spans="1:7" x14ac:dyDescent="0.25">
      <c r="A48" t="s">
        <v>101</v>
      </c>
      <c r="B48" t="s">
        <v>87</v>
      </c>
      <c r="C48" t="s">
        <v>102</v>
      </c>
      <c r="D48" t="s">
        <v>623</v>
      </c>
      <c r="E48" s="6">
        <v>48.8</v>
      </c>
      <c r="F48" s="12">
        <f t="shared" si="0"/>
        <v>0.94528301886792454</v>
      </c>
      <c r="G48">
        <f t="shared" si="1"/>
        <v>1</v>
      </c>
    </row>
    <row r="49" spans="1:7" x14ac:dyDescent="0.25">
      <c r="A49" t="s">
        <v>103</v>
      </c>
      <c r="B49" t="s">
        <v>87</v>
      </c>
      <c r="C49" t="s">
        <v>104</v>
      </c>
      <c r="D49" t="s">
        <v>623</v>
      </c>
      <c r="E49" s="6">
        <v>38.6</v>
      </c>
      <c r="F49" s="12">
        <f t="shared" si="0"/>
        <v>0.64150943396226412</v>
      </c>
      <c r="G49">
        <f t="shared" si="1"/>
        <v>2</v>
      </c>
    </row>
    <row r="50" spans="1:7" x14ac:dyDescent="0.25">
      <c r="A50" t="s">
        <v>105</v>
      </c>
      <c r="B50" t="s">
        <v>87</v>
      </c>
      <c r="C50" t="s">
        <v>106</v>
      </c>
      <c r="D50" t="s">
        <v>623</v>
      </c>
      <c r="E50" s="6">
        <v>39.700000000000003</v>
      </c>
      <c r="F50" s="12">
        <f t="shared" si="0"/>
        <v>0.72075471698113203</v>
      </c>
      <c r="G50">
        <f t="shared" si="1"/>
        <v>2</v>
      </c>
    </row>
    <row r="51" spans="1:7" x14ac:dyDescent="0.25">
      <c r="A51" t="s">
        <v>107</v>
      </c>
      <c r="B51" t="s">
        <v>87</v>
      </c>
      <c r="C51" t="s">
        <v>108</v>
      </c>
      <c r="D51" t="s">
        <v>623</v>
      </c>
      <c r="E51" s="6">
        <v>34.9</v>
      </c>
      <c r="F51" s="12">
        <f t="shared" si="0"/>
        <v>0.46603773584905661</v>
      </c>
      <c r="G51">
        <f t="shared" si="1"/>
        <v>3</v>
      </c>
    </row>
    <row r="52" spans="1:7" x14ac:dyDescent="0.25">
      <c r="A52" t="s">
        <v>109</v>
      </c>
      <c r="B52" t="s">
        <v>110</v>
      </c>
      <c r="C52" t="s">
        <v>111</v>
      </c>
      <c r="D52" t="s">
        <v>623</v>
      </c>
      <c r="E52" s="6">
        <v>38.9</v>
      </c>
      <c r="F52" s="12">
        <f t="shared" si="0"/>
        <v>0.65471698113207544</v>
      </c>
      <c r="G52">
        <f t="shared" si="1"/>
        <v>2</v>
      </c>
    </row>
    <row r="53" spans="1:7" x14ac:dyDescent="0.25">
      <c r="A53" t="s">
        <v>112</v>
      </c>
      <c r="B53" t="s">
        <v>110</v>
      </c>
      <c r="C53" t="s">
        <v>113</v>
      </c>
      <c r="D53" t="s">
        <v>623</v>
      </c>
      <c r="E53" s="6">
        <v>33</v>
      </c>
      <c r="F53" s="12">
        <f t="shared" si="0"/>
        <v>0.37358490566037733</v>
      </c>
      <c r="G53">
        <f t="shared" si="1"/>
        <v>4</v>
      </c>
    </row>
    <row r="54" spans="1:7" x14ac:dyDescent="0.25">
      <c r="A54" t="s">
        <v>114</v>
      </c>
      <c r="B54" t="s">
        <v>110</v>
      </c>
      <c r="C54" t="s">
        <v>115</v>
      </c>
      <c r="D54" t="s">
        <v>623</v>
      </c>
      <c r="E54" s="6">
        <v>43.6</v>
      </c>
      <c r="F54" s="12">
        <f t="shared" si="0"/>
        <v>0.86037735849056607</v>
      </c>
      <c r="G54">
        <f t="shared" si="1"/>
        <v>1</v>
      </c>
    </row>
    <row r="55" spans="1:7" x14ac:dyDescent="0.25">
      <c r="A55" t="s">
        <v>116</v>
      </c>
      <c r="B55" t="s">
        <v>110</v>
      </c>
      <c r="C55" t="s">
        <v>117</v>
      </c>
      <c r="D55" t="s">
        <v>623</v>
      </c>
      <c r="E55" s="6">
        <v>39.5</v>
      </c>
      <c r="F55" s="12">
        <f t="shared" si="0"/>
        <v>0.70566037735849052</v>
      </c>
      <c r="G55">
        <f t="shared" si="1"/>
        <v>2</v>
      </c>
    </row>
    <row r="56" spans="1:7" x14ac:dyDescent="0.25">
      <c r="A56" t="s">
        <v>118</v>
      </c>
      <c r="B56" t="s">
        <v>110</v>
      </c>
      <c r="C56" t="s">
        <v>119</v>
      </c>
      <c r="D56" t="s">
        <v>623</v>
      </c>
      <c r="E56" s="6">
        <v>28.3</v>
      </c>
      <c r="F56" s="12">
        <f t="shared" si="0"/>
        <v>0.14339622641509434</v>
      </c>
      <c r="G56">
        <f t="shared" si="1"/>
        <v>5</v>
      </c>
    </row>
    <row r="57" spans="1:7" x14ac:dyDescent="0.25">
      <c r="A57" t="s">
        <v>120</v>
      </c>
      <c r="B57" t="s">
        <v>121</v>
      </c>
      <c r="C57" t="s">
        <v>122</v>
      </c>
      <c r="D57" t="s">
        <v>623</v>
      </c>
      <c r="E57" s="6">
        <v>44.2</v>
      </c>
      <c r="F57" s="12">
        <f t="shared" si="0"/>
        <v>0.87547169811320757</v>
      </c>
      <c r="G57">
        <f t="shared" si="1"/>
        <v>1</v>
      </c>
    </row>
    <row r="58" spans="1:7" x14ac:dyDescent="0.25">
      <c r="A58" t="s">
        <v>123</v>
      </c>
      <c r="B58" t="s">
        <v>121</v>
      </c>
      <c r="C58" t="s">
        <v>124</v>
      </c>
      <c r="D58" t="s">
        <v>623</v>
      </c>
      <c r="E58" s="6">
        <v>35.299999999999997</v>
      </c>
      <c r="F58" s="12">
        <f t="shared" si="0"/>
        <v>0.49811320754716981</v>
      </c>
      <c r="G58">
        <f t="shared" si="1"/>
        <v>3</v>
      </c>
    </row>
    <row r="59" spans="1:7" x14ac:dyDescent="0.25">
      <c r="A59" t="s">
        <v>135</v>
      </c>
      <c r="B59" t="s">
        <v>121</v>
      </c>
      <c r="C59" t="s">
        <v>136</v>
      </c>
      <c r="D59" t="s">
        <v>623</v>
      </c>
      <c r="E59" s="6">
        <v>36.9</v>
      </c>
      <c r="F59" s="12">
        <f t="shared" si="0"/>
        <v>0.57169811320754715</v>
      </c>
      <c r="G59">
        <f t="shared" si="1"/>
        <v>3</v>
      </c>
    </row>
    <row r="60" spans="1:7" x14ac:dyDescent="0.25">
      <c r="A60" t="s">
        <v>125</v>
      </c>
      <c r="B60" t="s">
        <v>121</v>
      </c>
      <c r="C60" t="s">
        <v>126</v>
      </c>
      <c r="D60" t="s">
        <v>623</v>
      </c>
      <c r="E60" s="6">
        <v>24.2</v>
      </c>
      <c r="F60" s="12">
        <f t="shared" si="0"/>
        <v>2.6415094339622643E-2</v>
      </c>
      <c r="G60">
        <f t="shared" si="1"/>
        <v>5</v>
      </c>
    </row>
    <row r="61" spans="1:7" x14ac:dyDescent="0.25">
      <c r="A61" t="s">
        <v>127</v>
      </c>
      <c r="B61" t="s">
        <v>121</v>
      </c>
      <c r="C61" t="s">
        <v>128</v>
      </c>
      <c r="D61" t="s">
        <v>623</v>
      </c>
      <c r="E61" s="6">
        <v>36.4</v>
      </c>
      <c r="F61" s="12">
        <f t="shared" si="0"/>
        <v>0.56037735849056602</v>
      </c>
      <c r="G61">
        <f t="shared" si="1"/>
        <v>3</v>
      </c>
    </row>
    <row r="62" spans="1:7" x14ac:dyDescent="0.25">
      <c r="A62" t="s">
        <v>129</v>
      </c>
      <c r="B62" t="s">
        <v>121</v>
      </c>
      <c r="C62" t="s">
        <v>130</v>
      </c>
      <c r="D62" t="s">
        <v>623</v>
      </c>
      <c r="E62" s="6">
        <v>44.8</v>
      </c>
      <c r="F62" s="12">
        <f t="shared" si="0"/>
        <v>0.9</v>
      </c>
      <c r="G62">
        <f t="shared" si="1"/>
        <v>1</v>
      </c>
    </row>
    <row r="63" spans="1:7" x14ac:dyDescent="0.25">
      <c r="A63" t="s">
        <v>131</v>
      </c>
      <c r="B63" t="s">
        <v>121</v>
      </c>
      <c r="C63" t="s">
        <v>132</v>
      </c>
      <c r="D63" t="s">
        <v>623</v>
      </c>
      <c r="E63" s="6">
        <v>38.299999999999997</v>
      </c>
      <c r="F63" s="12">
        <f t="shared" si="0"/>
        <v>0.63584905660377355</v>
      </c>
      <c r="G63">
        <f t="shared" si="1"/>
        <v>2</v>
      </c>
    </row>
    <row r="64" spans="1:7" x14ac:dyDescent="0.25">
      <c r="A64" t="s">
        <v>133</v>
      </c>
      <c r="B64" t="s">
        <v>121</v>
      </c>
      <c r="C64" t="s">
        <v>134</v>
      </c>
      <c r="D64" t="s">
        <v>623</v>
      </c>
      <c r="E64" s="6">
        <v>30.9</v>
      </c>
      <c r="F64" s="12">
        <f t="shared" si="0"/>
        <v>0.25094339622641509</v>
      </c>
      <c r="G64">
        <f t="shared" si="1"/>
        <v>4</v>
      </c>
    </row>
    <row r="65" spans="1:7" x14ac:dyDescent="0.25">
      <c r="A65" t="s">
        <v>137</v>
      </c>
      <c r="B65" t="s">
        <v>121</v>
      </c>
      <c r="C65" t="s">
        <v>138</v>
      </c>
      <c r="D65" t="s">
        <v>623</v>
      </c>
      <c r="E65" s="6">
        <v>38.1</v>
      </c>
      <c r="F65" s="12">
        <f t="shared" si="0"/>
        <v>0.62452830188679243</v>
      </c>
      <c r="G65">
        <f t="shared" si="1"/>
        <v>2</v>
      </c>
    </row>
    <row r="66" spans="1:7" x14ac:dyDescent="0.25">
      <c r="A66" t="s">
        <v>139</v>
      </c>
      <c r="B66" t="s">
        <v>140</v>
      </c>
      <c r="C66" t="s">
        <v>141</v>
      </c>
      <c r="D66" t="s">
        <v>623</v>
      </c>
      <c r="E66" s="6">
        <v>51.2</v>
      </c>
      <c r="F66" s="12">
        <f t="shared" si="0"/>
        <v>0.96981132075471699</v>
      </c>
      <c r="G66">
        <f t="shared" si="1"/>
        <v>1</v>
      </c>
    </row>
    <row r="67" spans="1:7" x14ac:dyDescent="0.25">
      <c r="A67" t="s">
        <v>142</v>
      </c>
      <c r="B67" t="s">
        <v>140</v>
      </c>
      <c r="C67" t="s">
        <v>143</v>
      </c>
      <c r="D67" t="s">
        <v>623</v>
      </c>
      <c r="E67" s="6">
        <v>55.3</v>
      </c>
      <c r="F67" s="12">
        <f t="shared" ref="F67:F130" si="2">_xlfn.RANK.AVG(E67,E$2:E$266,1)/COUNTIF(E$2:E$266,"&gt;0")</f>
        <v>0.99056603773584906</v>
      </c>
      <c r="G67">
        <f t="shared" ref="G67:G130" si="3">6-FLOOR((F67+0.1999999999)/0.2,1)</f>
        <v>1</v>
      </c>
    </row>
    <row r="68" spans="1:7" x14ac:dyDescent="0.25">
      <c r="A68" t="s">
        <v>144</v>
      </c>
      <c r="B68" t="s">
        <v>140</v>
      </c>
      <c r="C68" t="s">
        <v>145</v>
      </c>
      <c r="D68" t="s">
        <v>623</v>
      </c>
      <c r="E68" s="6">
        <v>55.3</v>
      </c>
      <c r="F68" s="12">
        <f t="shared" si="2"/>
        <v>0.99056603773584906</v>
      </c>
      <c r="G68">
        <f t="shared" si="3"/>
        <v>1</v>
      </c>
    </row>
    <row r="69" spans="1:7" x14ac:dyDescent="0.25">
      <c r="A69" t="s">
        <v>146</v>
      </c>
      <c r="B69" t="s">
        <v>140</v>
      </c>
      <c r="C69" t="s">
        <v>147</v>
      </c>
      <c r="D69" t="s">
        <v>623</v>
      </c>
      <c r="E69" s="6">
        <v>48.8</v>
      </c>
      <c r="F69" s="12">
        <f t="shared" si="2"/>
        <v>0.94528301886792454</v>
      </c>
      <c r="G69">
        <f t="shared" si="3"/>
        <v>1</v>
      </c>
    </row>
    <row r="70" spans="1:7" x14ac:dyDescent="0.25">
      <c r="A70" t="s">
        <v>148</v>
      </c>
      <c r="B70" t="s">
        <v>140</v>
      </c>
      <c r="C70" t="s">
        <v>149</v>
      </c>
      <c r="D70" t="s">
        <v>623</v>
      </c>
      <c r="E70" s="6">
        <v>39.1</v>
      </c>
      <c r="F70" s="12">
        <f t="shared" si="2"/>
        <v>0.66981132075471694</v>
      </c>
      <c r="G70">
        <f t="shared" si="3"/>
        <v>2</v>
      </c>
    </row>
    <row r="71" spans="1:7" x14ac:dyDescent="0.25">
      <c r="A71" t="s">
        <v>150</v>
      </c>
      <c r="B71" t="s">
        <v>140</v>
      </c>
      <c r="C71" t="s">
        <v>151</v>
      </c>
      <c r="D71" t="s">
        <v>623</v>
      </c>
      <c r="E71" s="6">
        <v>48.9</v>
      </c>
      <c r="F71" s="12">
        <f t="shared" si="2"/>
        <v>0.95094339622641511</v>
      </c>
      <c r="G71">
        <f t="shared" si="3"/>
        <v>1</v>
      </c>
    </row>
    <row r="72" spans="1:7" x14ac:dyDescent="0.25">
      <c r="A72" t="s">
        <v>152</v>
      </c>
      <c r="B72" t="s">
        <v>140</v>
      </c>
      <c r="C72" t="s">
        <v>153</v>
      </c>
      <c r="D72" t="s">
        <v>623</v>
      </c>
      <c r="E72" s="6">
        <v>46.5</v>
      </c>
      <c r="F72" s="12">
        <f t="shared" si="2"/>
        <v>0.92830188679245285</v>
      </c>
      <c r="G72">
        <f t="shared" si="3"/>
        <v>1</v>
      </c>
    </row>
    <row r="73" spans="1:7" x14ac:dyDescent="0.25">
      <c r="A73" t="s">
        <v>154</v>
      </c>
      <c r="B73" t="s">
        <v>155</v>
      </c>
      <c r="C73" t="s">
        <v>156</v>
      </c>
      <c r="D73" t="s">
        <v>623</v>
      </c>
      <c r="E73" s="6">
        <v>27.7</v>
      </c>
      <c r="F73" s="12">
        <f t="shared" si="2"/>
        <v>0.13584905660377358</v>
      </c>
      <c r="G73">
        <f t="shared" si="3"/>
        <v>5</v>
      </c>
    </row>
    <row r="74" spans="1:7" x14ac:dyDescent="0.25">
      <c r="A74" t="s">
        <v>157</v>
      </c>
      <c r="B74" t="s">
        <v>155</v>
      </c>
      <c r="C74" t="s">
        <v>158</v>
      </c>
      <c r="D74" t="s">
        <v>623</v>
      </c>
      <c r="E74" s="6">
        <v>42.1</v>
      </c>
      <c r="F74" s="12">
        <f t="shared" si="2"/>
        <v>0.83396226415094343</v>
      </c>
      <c r="G74">
        <f t="shared" si="3"/>
        <v>1</v>
      </c>
    </row>
    <row r="75" spans="1:7" x14ac:dyDescent="0.25">
      <c r="A75" t="s">
        <v>159</v>
      </c>
      <c r="B75" t="s">
        <v>155</v>
      </c>
      <c r="C75" t="s">
        <v>160</v>
      </c>
      <c r="D75" t="s">
        <v>623</v>
      </c>
      <c r="E75" s="6">
        <v>35</v>
      </c>
      <c r="F75" s="12">
        <f t="shared" si="2"/>
        <v>0.47547169811320755</v>
      </c>
      <c r="G75">
        <f t="shared" si="3"/>
        <v>3</v>
      </c>
    </row>
    <row r="76" spans="1:7" x14ac:dyDescent="0.25">
      <c r="A76" t="s">
        <v>161</v>
      </c>
      <c r="B76" t="s">
        <v>155</v>
      </c>
      <c r="C76" t="s">
        <v>162</v>
      </c>
      <c r="D76" t="s">
        <v>623</v>
      </c>
      <c r="E76" s="6">
        <v>53.7</v>
      </c>
      <c r="F76" s="12">
        <f t="shared" si="2"/>
        <v>0.98490566037735849</v>
      </c>
      <c r="G76">
        <f t="shared" si="3"/>
        <v>1</v>
      </c>
    </row>
    <row r="77" spans="1:7" x14ac:dyDescent="0.25">
      <c r="A77" t="s">
        <v>163</v>
      </c>
      <c r="B77" t="s">
        <v>155</v>
      </c>
      <c r="C77" t="s">
        <v>164</v>
      </c>
      <c r="D77" t="s">
        <v>623</v>
      </c>
      <c r="E77" s="6">
        <v>41.2</v>
      </c>
      <c r="F77" s="12">
        <f t="shared" si="2"/>
        <v>0.79622641509433967</v>
      </c>
      <c r="G77">
        <f t="shared" si="3"/>
        <v>2</v>
      </c>
    </row>
    <row r="78" spans="1:7" x14ac:dyDescent="0.25">
      <c r="A78" t="s">
        <v>165</v>
      </c>
      <c r="B78" t="s">
        <v>155</v>
      </c>
      <c r="C78" t="s">
        <v>166</v>
      </c>
      <c r="D78" t="s">
        <v>623</v>
      </c>
      <c r="E78" s="6">
        <v>28.2</v>
      </c>
      <c r="F78" s="12">
        <f t="shared" si="2"/>
        <v>0.13962264150943396</v>
      </c>
      <c r="G78">
        <f t="shared" si="3"/>
        <v>5</v>
      </c>
    </row>
    <row r="79" spans="1:7" x14ac:dyDescent="0.25">
      <c r="A79" t="s">
        <v>167</v>
      </c>
      <c r="B79" t="s">
        <v>155</v>
      </c>
      <c r="C79" t="s">
        <v>168</v>
      </c>
      <c r="D79" t="s">
        <v>623</v>
      </c>
      <c r="E79" s="6">
        <v>45.9</v>
      </c>
      <c r="F79" s="12">
        <f t="shared" si="2"/>
        <v>0.91698113207547172</v>
      </c>
      <c r="G79">
        <f t="shared" si="3"/>
        <v>1</v>
      </c>
    </row>
    <row r="80" spans="1:7" x14ac:dyDescent="0.25">
      <c r="A80" t="s">
        <v>169</v>
      </c>
      <c r="B80" t="s">
        <v>155</v>
      </c>
      <c r="C80" t="s">
        <v>170</v>
      </c>
      <c r="D80" t="s">
        <v>623</v>
      </c>
      <c r="E80" s="6">
        <v>42.6</v>
      </c>
      <c r="F80" s="12">
        <f t="shared" si="2"/>
        <v>0.83773584905660381</v>
      </c>
      <c r="G80">
        <f t="shared" si="3"/>
        <v>1</v>
      </c>
    </row>
    <row r="81" spans="1:7" x14ac:dyDescent="0.25">
      <c r="A81" t="s">
        <v>171</v>
      </c>
      <c r="B81" t="s">
        <v>172</v>
      </c>
      <c r="C81" t="s">
        <v>173</v>
      </c>
      <c r="D81" t="s">
        <v>623</v>
      </c>
      <c r="E81" s="6">
        <v>43.1</v>
      </c>
      <c r="F81" s="12">
        <f t="shared" si="2"/>
        <v>0.84528301886792456</v>
      </c>
      <c r="G81">
        <f t="shared" si="3"/>
        <v>1</v>
      </c>
    </row>
    <row r="82" spans="1:7" x14ac:dyDescent="0.25">
      <c r="A82" t="s">
        <v>174</v>
      </c>
      <c r="B82" t="s">
        <v>172</v>
      </c>
      <c r="C82" t="s">
        <v>175</v>
      </c>
      <c r="D82" t="s">
        <v>623</v>
      </c>
      <c r="E82" s="6">
        <v>39.4</v>
      </c>
      <c r="F82" s="12">
        <f t="shared" si="2"/>
        <v>0.69433962264150939</v>
      </c>
      <c r="G82">
        <f t="shared" si="3"/>
        <v>2</v>
      </c>
    </row>
    <row r="83" spans="1:7" x14ac:dyDescent="0.25">
      <c r="A83" t="s">
        <v>176</v>
      </c>
      <c r="B83" t="s">
        <v>172</v>
      </c>
      <c r="C83" t="s">
        <v>177</v>
      </c>
      <c r="D83" t="s">
        <v>623</v>
      </c>
      <c r="E83" s="6">
        <v>38.1</v>
      </c>
      <c r="F83" s="12">
        <f t="shared" si="2"/>
        <v>0.62452830188679243</v>
      </c>
      <c r="G83">
        <f t="shared" si="3"/>
        <v>2</v>
      </c>
    </row>
    <row r="84" spans="1:7" x14ac:dyDescent="0.25">
      <c r="A84" t="s">
        <v>178</v>
      </c>
      <c r="B84" t="s">
        <v>172</v>
      </c>
      <c r="C84" t="s">
        <v>179</v>
      </c>
      <c r="D84" t="s">
        <v>623</v>
      </c>
      <c r="E84" s="6">
        <v>31.9</v>
      </c>
      <c r="F84" s="12">
        <f t="shared" si="2"/>
        <v>0.2981132075471698</v>
      </c>
      <c r="G84">
        <f t="shared" si="3"/>
        <v>4</v>
      </c>
    </row>
    <row r="85" spans="1:7" x14ac:dyDescent="0.25">
      <c r="A85" t="s">
        <v>180</v>
      </c>
      <c r="B85" t="s">
        <v>172</v>
      </c>
      <c r="C85" t="s">
        <v>181</v>
      </c>
      <c r="D85" t="s">
        <v>623</v>
      </c>
      <c r="E85" s="6">
        <v>43.5</v>
      </c>
      <c r="F85" s="12">
        <f t="shared" si="2"/>
        <v>0.85660377358490569</v>
      </c>
      <c r="G85">
        <f t="shared" si="3"/>
        <v>1</v>
      </c>
    </row>
    <row r="86" spans="1:7" x14ac:dyDescent="0.25">
      <c r="A86" t="s">
        <v>182</v>
      </c>
      <c r="B86" t="s">
        <v>172</v>
      </c>
      <c r="C86" t="s">
        <v>183</v>
      </c>
      <c r="D86" t="s">
        <v>623</v>
      </c>
      <c r="E86" s="6">
        <v>41.1</v>
      </c>
      <c r="F86" s="12">
        <f t="shared" si="2"/>
        <v>0.78867924528301891</v>
      </c>
      <c r="G86">
        <f t="shared" si="3"/>
        <v>2</v>
      </c>
    </row>
    <row r="87" spans="1:7" x14ac:dyDescent="0.25">
      <c r="A87" t="s">
        <v>184</v>
      </c>
      <c r="B87" t="s">
        <v>172</v>
      </c>
      <c r="C87" t="s">
        <v>185</v>
      </c>
      <c r="D87" t="s">
        <v>623</v>
      </c>
      <c r="E87" s="6">
        <v>33.700000000000003</v>
      </c>
      <c r="F87" s="12">
        <f t="shared" si="2"/>
        <v>0.4</v>
      </c>
      <c r="G87">
        <f t="shared" si="3"/>
        <v>4</v>
      </c>
    </row>
    <row r="88" spans="1:7" x14ac:dyDescent="0.25">
      <c r="A88" t="s">
        <v>186</v>
      </c>
      <c r="B88" t="s">
        <v>172</v>
      </c>
      <c r="C88" t="s">
        <v>187</v>
      </c>
      <c r="D88" t="s">
        <v>623</v>
      </c>
      <c r="E88" s="6">
        <v>31.1</v>
      </c>
      <c r="F88" s="12">
        <f t="shared" si="2"/>
        <v>0.26037735849056604</v>
      </c>
      <c r="G88">
        <f t="shared" si="3"/>
        <v>4</v>
      </c>
    </row>
    <row r="89" spans="1:7" x14ac:dyDescent="0.25">
      <c r="A89" t="s">
        <v>188</v>
      </c>
      <c r="B89" t="s">
        <v>172</v>
      </c>
      <c r="C89" t="s">
        <v>189</v>
      </c>
      <c r="D89" t="s">
        <v>623</v>
      </c>
      <c r="E89" s="6">
        <v>27</v>
      </c>
      <c r="F89" s="12">
        <f t="shared" si="2"/>
        <v>8.4905660377358486E-2</v>
      </c>
      <c r="G89">
        <f t="shared" si="3"/>
        <v>5</v>
      </c>
    </row>
    <row r="90" spans="1:7" x14ac:dyDescent="0.25">
      <c r="A90" t="s">
        <v>190</v>
      </c>
      <c r="B90" t="s">
        <v>172</v>
      </c>
      <c r="C90" t="s">
        <v>191</v>
      </c>
      <c r="D90" t="s">
        <v>623</v>
      </c>
      <c r="E90" s="6">
        <v>36.299999999999997</v>
      </c>
      <c r="F90" s="12">
        <f t="shared" si="2"/>
        <v>0.55283018867924527</v>
      </c>
      <c r="G90">
        <f t="shared" si="3"/>
        <v>3</v>
      </c>
    </row>
    <row r="91" spans="1:7" x14ac:dyDescent="0.25">
      <c r="A91" t="s">
        <v>192</v>
      </c>
      <c r="B91" t="s">
        <v>172</v>
      </c>
      <c r="C91" t="s">
        <v>193</v>
      </c>
      <c r="D91" t="s">
        <v>623</v>
      </c>
      <c r="E91" s="6">
        <v>36.299999999999997</v>
      </c>
      <c r="F91" s="12">
        <f t="shared" si="2"/>
        <v>0.55283018867924527</v>
      </c>
      <c r="G91">
        <f t="shared" si="3"/>
        <v>3</v>
      </c>
    </row>
    <row r="92" spans="1:7" x14ac:dyDescent="0.25">
      <c r="A92" t="s">
        <v>194</v>
      </c>
      <c r="B92" t="s">
        <v>195</v>
      </c>
      <c r="C92" t="s">
        <v>196</v>
      </c>
      <c r="D92" t="s">
        <v>623</v>
      </c>
      <c r="E92" s="6">
        <v>29.6</v>
      </c>
      <c r="F92" s="12">
        <f t="shared" si="2"/>
        <v>0.2018867924528302</v>
      </c>
      <c r="G92">
        <f t="shared" si="3"/>
        <v>4</v>
      </c>
    </row>
    <row r="93" spans="1:7" x14ac:dyDescent="0.25">
      <c r="A93" t="s">
        <v>197</v>
      </c>
      <c r="B93" t="s">
        <v>195</v>
      </c>
      <c r="C93" t="s">
        <v>198</v>
      </c>
      <c r="D93" t="s">
        <v>623</v>
      </c>
      <c r="E93" s="6">
        <v>39.6</v>
      </c>
      <c r="F93" s="12">
        <f t="shared" si="2"/>
        <v>0.71509433962264146</v>
      </c>
      <c r="G93">
        <f t="shared" si="3"/>
        <v>2</v>
      </c>
    </row>
    <row r="94" spans="1:7" x14ac:dyDescent="0.25">
      <c r="A94" t="s">
        <v>199</v>
      </c>
      <c r="B94" t="s">
        <v>195</v>
      </c>
      <c r="C94" t="s">
        <v>200</v>
      </c>
      <c r="D94" t="s">
        <v>623</v>
      </c>
      <c r="E94" s="6">
        <v>39.1</v>
      </c>
      <c r="F94" s="12">
        <f t="shared" si="2"/>
        <v>0.66981132075471694</v>
      </c>
      <c r="G94">
        <f t="shared" si="3"/>
        <v>2</v>
      </c>
    </row>
    <row r="95" spans="1:7" x14ac:dyDescent="0.25">
      <c r="A95" t="s">
        <v>201</v>
      </c>
      <c r="B95" t="s">
        <v>195</v>
      </c>
      <c r="C95" t="s">
        <v>202</v>
      </c>
      <c r="D95" t="s">
        <v>623</v>
      </c>
      <c r="E95" s="6">
        <v>37.4</v>
      </c>
      <c r="F95" s="12">
        <f t="shared" si="2"/>
        <v>0.60377358490566035</v>
      </c>
      <c r="G95">
        <f t="shared" si="3"/>
        <v>2</v>
      </c>
    </row>
    <row r="96" spans="1:7" x14ac:dyDescent="0.25">
      <c r="A96" t="s">
        <v>203</v>
      </c>
      <c r="B96" t="s">
        <v>195</v>
      </c>
      <c r="C96" t="s">
        <v>204</v>
      </c>
      <c r="D96" t="s">
        <v>623</v>
      </c>
      <c r="E96" s="6">
        <v>21.4</v>
      </c>
      <c r="F96" s="12">
        <f t="shared" si="2"/>
        <v>5.6603773584905656E-3</v>
      </c>
      <c r="G96">
        <f t="shared" si="3"/>
        <v>5</v>
      </c>
    </row>
    <row r="97" spans="1:7" x14ac:dyDescent="0.25">
      <c r="A97" t="s">
        <v>205</v>
      </c>
      <c r="B97" t="s">
        <v>195</v>
      </c>
      <c r="C97" t="s">
        <v>206</v>
      </c>
      <c r="D97" t="s">
        <v>623</v>
      </c>
      <c r="E97" s="6">
        <v>31.8</v>
      </c>
      <c r="F97" s="12">
        <f t="shared" si="2"/>
        <v>0.28679245283018867</v>
      </c>
      <c r="G97">
        <f t="shared" si="3"/>
        <v>4</v>
      </c>
    </row>
    <row r="98" spans="1:7" x14ac:dyDescent="0.25">
      <c r="A98" t="s">
        <v>207</v>
      </c>
      <c r="B98" t="s">
        <v>195</v>
      </c>
      <c r="C98" t="s">
        <v>208</v>
      </c>
      <c r="D98" t="s">
        <v>623</v>
      </c>
      <c r="E98" s="6">
        <v>27</v>
      </c>
      <c r="F98" s="12">
        <f t="shared" si="2"/>
        <v>8.4905660377358486E-2</v>
      </c>
      <c r="G98">
        <f t="shared" si="3"/>
        <v>5</v>
      </c>
    </row>
    <row r="99" spans="1:7" x14ac:dyDescent="0.25">
      <c r="A99" t="s">
        <v>209</v>
      </c>
      <c r="B99" t="s">
        <v>195</v>
      </c>
      <c r="C99" t="s">
        <v>210</v>
      </c>
      <c r="D99" t="s">
        <v>623</v>
      </c>
      <c r="E99" s="6">
        <v>32.6</v>
      </c>
      <c r="F99" s="12">
        <f t="shared" si="2"/>
        <v>0.35094339622641507</v>
      </c>
      <c r="G99">
        <f t="shared" si="3"/>
        <v>4</v>
      </c>
    </row>
    <row r="100" spans="1:7" x14ac:dyDescent="0.25">
      <c r="A100" t="s">
        <v>211</v>
      </c>
      <c r="B100" t="s">
        <v>195</v>
      </c>
      <c r="C100" t="s">
        <v>212</v>
      </c>
      <c r="D100" t="s">
        <v>623</v>
      </c>
      <c r="E100" s="6">
        <v>40.6</v>
      </c>
      <c r="F100" s="12">
        <f t="shared" si="2"/>
        <v>0.76792452830188684</v>
      </c>
      <c r="G100">
        <f t="shared" si="3"/>
        <v>2</v>
      </c>
    </row>
    <row r="101" spans="1:7" x14ac:dyDescent="0.25">
      <c r="A101" t="s">
        <v>213</v>
      </c>
      <c r="B101" t="s">
        <v>195</v>
      </c>
      <c r="C101" t="s">
        <v>214</v>
      </c>
      <c r="D101" t="s">
        <v>623</v>
      </c>
      <c r="E101" s="6">
        <v>33.4</v>
      </c>
      <c r="F101" s="12">
        <f t="shared" si="2"/>
        <v>0.3867924528301887</v>
      </c>
      <c r="G101">
        <f t="shared" si="3"/>
        <v>4</v>
      </c>
    </row>
    <row r="102" spans="1:7" x14ac:dyDescent="0.25">
      <c r="A102" t="s">
        <v>215</v>
      </c>
      <c r="B102" t="s">
        <v>195</v>
      </c>
      <c r="C102" t="s">
        <v>216</v>
      </c>
      <c r="D102" t="s">
        <v>623</v>
      </c>
      <c r="E102" s="6">
        <v>30</v>
      </c>
      <c r="F102" s="12">
        <f t="shared" si="2"/>
        <v>0.21132075471698114</v>
      </c>
      <c r="G102">
        <f t="shared" si="3"/>
        <v>4</v>
      </c>
    </row>
    <row r="103" spans="1:7" x14ac:dyDescent="0.25">
      <c r="A103" t="s">
        <v>217</v>
      </c>
      <c r="B103" t="s">
        <v>195</v>
      </c>
      <c r="C103" t="s">
        <v>218</v>
      </c>
      <c r="D103" t="s">
        <v>623</v>
      </c>
      <c r="E103" s="6">
        <v>27.4</v>
      </c>
      <c r="F103" s="12">
        <f t="shared" si="2"/>
        <v>0.11132075471698114</v>
      </c>
      <c r="G103">
        <f t="shared" si="3"/>
        <v>5</v>
      </c>
    </row>
    <row r="104" spans="1:7" x14ac:dyDescent="0.25">
      <c r="A104" t="s">
        <v>219</v>
      </c>
      <c r="B104" t="s">
        <v>220</v>
      </c>
      <c r="C104" t="s">
        <v>221</v>
      </c>
      <c r="D104" t="s">
        <v>623</v>
      </c>
      <c r="E104" s="6">
        <v>33.799999999999997</v>
      </c>
      <c r="F104" s="12">
        <f t="shared" si="2"/>
        <v>0.4037735849056604</v>
      </c>
      <c r="G104">
        <f t="shared" si="3"/>
        <v>3</v>
      </c>
    </row>
    <row r="105" spans="1:7" x14ac:dyDescent="0.25">
      <c r="A105" t="s">
        <v>222</v>
      </c>
      <c r="B105" t="s">
        <v>220</v>
      </c>
      <c r="C105" t="s">
        <v>223</v>
      </c>
      <c r="D105" t="s">
        <v>623</v>
      </c>
      <c r="E105" s="6">
        <v>38.9</v>
      </c>
      <c r="F105" s="12">
        <f t="shared" si="2"/>
        <v>0.65471698113207544</v>
      </c>
      <c r="G105">
        <f t="shared" si="3"/>
        <v>2</v>
      </c>
    </row>
    <row r="106" spans="1:7" x14ac:dyDescent="0.25">
      <c r="A106" t="s">
        <v>224</v>
      </c>
      <c r="B106" t="s">
        <v>220</v>
      </c>
      <c r="C106" t="s">
        <v>225</v>
      </c>
      <c r="D106" t="s">
        <v>623</v>
      </c>
      <c r="E106" s="6">
        <v>34.6</v>
      </c>
      <c r="F106" s="12">
        <f t="shared" si="2"/>
        <v>0.44150943396226416</v>
      </c>
      <c r="G106">
        <f t="shared" si="3"/>
        <v>3</v>
      </c>
    </row>
    <row r="107" spans="1:7" x14ac:dyDescent="0.25">
      <c r="A107" t="s">
        <v>226</v>
      </c>
      <c r="B107" t="s">
        <v>220</v>
      </c>
      <c r="C107" t="s">
        <v>227</v>
      </c>
      <c r="D107" t="s">
        <v>623</v>
      </c>
      <c r="E107" s="6">
        <v>34.700000000000003</v>
      </c>
      <c r="F107" s="12">
        <f t="shared" si="2"/>
        <v>0.45283018867924529</v>
      </c>
      <c r="G107">
        <f t="shared" si="3"/>
        <v>3</v>
      </c>
    </row>
    <row r="108" spans="1:7" x14ac:dyDescent="0.25">
      <c r="A108" t="s">
        <v>246</v>
      </c>
      <c r="B108" t="s">
        <v>220</v>
      </c>
      <c r="C108" t="s">
        <v>247</v>
      </c>
      <c r="D108" t="s">
        <v>623</v>
      </c>
      <c r="E108" s="6">
        <v>44.8</v>
      </c>
      <c r="F108" s="12">
        <f t="shared" si="2"/>
        <v>0.9</v>
      </c>
      <c r="G108">
        <f t="shared" si="3"/>
        <v>1</v>
      </c>
    </row>
    <row r="109" spans="1:7" x14ac:dyDescent="0.25">
      <c r="A109" t="s">
        <v>252</v>
      </c>
      <c r="B109" t="s">
        <v>220</v>
      </c>
      <c r="C109" t="s">
        <v>253</v>
      </c>
      <c r="D109" t="s">
        <v>623</v>
      </c>
      <c r="E109" s="6">
        <v>31.9</v>
      </c>
      <c r="F109" s="12">
        <f t="shared" si="2"/>
        <v>0.2981132075471698</v>
      </c>
      <c r="G109">
        <f t="shared" si="3"/>
        <v>4</v>
      </c>
    </row>
    <row r="110" spans="1:7" x14ac:dyDescent="0.25">
      <c r="A110" t="s">
        <v>228</v>
      </c>
      <c r="B110" t="s">
        <v>220</v>
      </c>
      <c r="C110" t="s">
        <v>229</v>
      </c>
      <c r="D110" t="s">
        <v>623</v>
      </c>
      <c r="E110" s="6">
        <v>37.200000000000003</v>
      </c>
      <c r="F110" s="12">
        <f t="shared" si="2"/>
        <v>0.58679245283018866</v>
      </c>
      <c r="G110">
        <f t="shared" si="3"/>
        <v>3</v>
      </c>
    </row>
    <row r="111" spans="1:7" x14ac:dyDescent="0.25">
      <c r="A111" t="s">
        <v>230</v>
      </c>
      <c r="B111" t="s">
        <v>220</v>
      </c>
      <c r="C111" t="s">
        <v>231</v>
      </c>
      <c r="D111" t="s">
        <v>623</v>
      </c>
      <c r="E111" s="6">
        <v>31.6</v>
      </c>
      <c r="F111" s="12">
        <f t="shared" si="2"/>
        <v>0.28301886792452829</v>
      </c>
      <c r="G111">
        <f t="shared" si="3"/>
        <v>4</v>
      </c>
    </row>
    <row r="112" spans="1:7" x14ac:dyDescent="0.25">
      <c r="A112" t="s">
        <v>248</v>
      </c>
      <c r="B112" t="s">
        <v>220</v>
      </c>
      <c r="C112" t="s">
        <v>249</v>
      </c>
      <c r="D112" t="s">
        <v>623</v>
      </c>
      <c r="E112" s="6">
        <v>39.299999999999997</v>
      </c>
      <c r="F112" s="12">
        <f t="shared" si="2"/>
        <v>0.68679245283018864</v>
      </c>
      <c r="G112">
        <f t="shared" si="3"/>
        <v>2</v>
      </c>
    </row>
    <row r="113" spans="1:7" x14ac:dyDescent="0.25">
      <c r="A113" t="s">
        <v>232</v>
      </c>
      <c r="B113" t="s">
        <v>220</v>
      </c>
      <c r="C113" t="s">
        <v>233</v>
      </c>
      <c r="D113" t="s">
        <v>623</v>
      </c>
      <c r="E113" s="6">
        <v>26.2</v>
      </c>
      <c r="F113" s="12">
        <f t="shared" si="2"/>
        <v>4.716981132075472E-2</v>
      </c>
      <c r="G113">
        <f t="shared" si="3"/>
        <v>5</v>
      </c>
    </row>
    <row r="114" spans="1:7" x14ac:dyDescent="0.25">
      <c r="A114" t="s">
        <v>234</v>
      </c>
      <c r="B114" t="s">
        <v>220</v>
      </c>
      <c r="C114" t="s">
        <v>235</v>
      </c>
      <c r="D114" t="s">
        <v>623</v>
      </c>
      <c r="E114" s="6">
        <v>37.200000000000003</v>
      </c>
      <c r="F114" s="12">
        <f t="shared" si="2"/>
        <v>0.58679245283018866</v>
      </c>
      <c r="G114">
        <f t="shared" si="3"/>
        <v>3</v>
      </c>
    </row>
    <row r="115" spans="1:7" x14ac:dyDescent="0.25">
      <c r="A115" t="s">
        <v>236</v>
      </c>
      <c r="B115" t="s">
        <v>220</v>
      </c>
      <c r="C115" t="s">
        <v>237</v>
      </c>
      <c r="D115" t="s">
        <v>623</v>
      </c>
      <c r="E115" s="6">
        <v>32.4</v>
      </c>
      <c r="F115" s="12">
        <f t="shared" si="2"/>
        <v>0.33962264150943394</v>
      </c>
      <c r="G115">
        <f t="shared" si="3"/>
        <v>4</v>
      </c>
    </row>
    <row r="116" spans="1:7" x14ac:dyDescent="0.25">
      <c r="A116" t="s">
        <v>238</v>
      </c>
      <c r="B116" t="s">
        <v>220</v>
      </c>
      <c r="C116" t="s">
        <v>239</v>
      </c>
      <c r="D116" t="s">
        <v>623</v>
      </c>
      <c r="E116" s="6">
        <v>29</v>
      </c>
      <c r="F116" s="12">
        <f t="shared" si="2"/>
        <v>0.18867924528301888</v>
      </c>
      <c r="G116">
        <f t="shared" si="3"/>
        <v>5</v>
      </c>
    </row>
    <row r="117" spans="1:7" x14ac:dyDescent="0.25">
      <c r="A117" t="s">
        <v>240</v>
      </c>
      <c r="B117" t="s">
        <v>220</v>
      </c>
      <c r="C117" t="s">
        <v>241</v>
      </c>
      <c r="D117" t="s">
        <v>623</v>
      </c>
      <c r="E117" s="6">
        <v>41.3</v>
      </c>
      <c r="F117" s="12">
        <f t="shared" si="2"/>
        <v>0.80188679245283023</v>
      </c>
      <c r="G117">
        <f t="shared" si="3"/>
        <v>1</v>
      </c>
    </row>
    <row r="118" spans="1:7" x14ac:dyDescent="0.25">
      <c r="A118" t="s">
        <v>254</v>
      </c>
      <c r="B118" t="s">
        <v>220</v>
      </c>
      <c r="C118" t="s">
        <v>255</v>
      </c>
      <c r="D118" t="s">
        <v>623</v>
      </c>
      <c r="E118" s="6">
        <v>27</v>
      </c>
      <c r="F118" s="12">
        <f t="shared" si="2"/>
        <v>8.4905660377358486E-2</v>
      </c>
      <c r="G118">
        <f t="shared" si="3"/>
        <v>5</v>
      </c>
    </row>
    <row r="119" spans="1:7" x14ac:dyDescent="0.25">
      <c r="A119" t="s">
        <v>250</v>
      </c>
      <c r="B119" t="s">
        <v>220</v>
      </c>
      <c r="C119" t="s">
        <v>251</v>
      </c>
      <c r="D119" t="s">
        <v>623</v>
      </c>
      <c r="E119" s="6">
        <v>32.799999999999997</v>
      </c>
      <c r="F119" s="12">
        <f t="shared" si="2"/>
        <v>0.3622641509433962</v>
      </c>
      <c r="G119">
        <f t="shared" si="3"/>
        <v>4</v>
      </c>
    </row>
    <row r="120" spans="1:7" x14ac:dyDescent="0.25">
      <c r="A120" t="s">
        <v>242</v>
      </c>
      <c r="B120" t="s">
        <v>220</v>
      </c>
      <c r="C120" t="s">
        <v>243</v>
      </c>
      <c r="D120" t="s">
        <v>623</v>
      </c>
      <c r="E120" s="6">
        <v>34.200000000000003</v>
      </c>
      <c r="F120" s="12">
        <f t="shared" si="2"/>
        <v>0.41509433962264153</v>
      </c>
      <c r="G120">
        <f t="shared" si="3"/>
        <v>3</v>
      </c>
    </row>
    <row r="121" spans="1:7" x14ac:dyDescent="0.25">
      <c r="A121" t="s">
        <v>244</v>
      </c>
      <c r="B121" t="s">
        <v>220</v>
      </c>
      <c r="C121" t="s">
        <v>245</v>
      </c>
      <c r="D121" t="s">
        <v>623</v>
      </c>
      <c r="E121" s="6">
        <v>34.700000000000003</v>
      </c>
      <c r="F121" s="12">
        <f t="shared" si="2"/>
        <v>0.45283018867924529</v>
      </c>
      <c r="G121">
        <f t="shared" si="3"/>
        <v>3</v>
      </c>
    </row>
    <row r="122" spans="1:7" x14ac:dyDescent="0.25">
      <c r="A122" t="s">
        <v>256</v>
      </c>
      <c r="B122" t="s">
        <v>257</v>
      </c>
      <c r="C122" t="s">
        <v>258</v>
      </c>
      <c r="D122" t="s">
        <v>623</v>
      </c>
      <c r="E122" s="6">
        <v>34.5</v>
      </c>
      <c r="F122" s="12">
        <f t="shared" si="2"/>
        <v>0.43207547169811322</v>
      </c>
      <c r="G122">
        <f t="shared" si="3"/>
        <v>3</v>
      </c>
    </row>
    <row r="123" spans="1:7" x14ac:dyDescent="0.25">
      <c r="A123" t="s">
        <v>259</v>
      </c>
      <c r="B123" t="s">
        <v>257</v>
      </c>
      <c r="C123" t="s">
        <v>260</v>
      </c>
      <c r="D123" t="s">
        <v>623</v>
      </c>
      <c r="E123" s="6">
        <v>34.9</v>
      </c>
      <c r="F123" s="12">
        <f t="shared" si="2"/>
        <v>0.46603773584905661</v>
      </c>
      <c r="G123">
        <f t="shared" si="3"/>
        <v>3</v>
      </c>
    </row>
    <row r="124" spans="1:7" x14ac:dyDescent="0.25">
      <c r="A124" t="s">
        <v>261</v>
      </c>
      <c r="B124" t="s">
        <v>257</v>
      </c>
      <c r="C124" t="s">
        <v>262</v>
      </c>
      <c r="D124" t="s">
        <v>623</v>
      </c>
      <c r="E124" s="6">
        <v>35.299999999999997</v>
      </c>
      <c r="F124" s="12">
        <f t="shared" si="2"/>
        <v>0.49811320754716981</v>
      </c>
      <c r="G124">
        <f t="shared" si="3"/>
        <v>3</v>
      </c>
    </row>
    <row r="125" spans="1:7" x14ac:dyDescent="0.25">
      <c r="A125" t="s">
        <v>263</v>
      </c>
      <c r="B125" t="s">
        <v>257</v>
      </c>
      <c r="C125" t="s">
        <v>264</v>
      </c>
      <c r="D125" t="s">
        <v>623</v>
      </c>
      <c r="E125" s="6">
        <v>26.9</v>
      </c>
      <c r="F125" s="12">
        <f t="shared" si="2"/>
        <v>7.3584905660377356E-2</v>
      </c>
      <c r="G125">
        <f t="shared" si="3"/>
        <v>5</v>
      </c>
    </row>
    <row r="126" spans="1:7" x14ac:dyDescent="0.25">
      <c r="A126" t="s">
        <v>265</v>
      </c>
      <c r="B126" t="s">
        <v>257</v>
      </c>
      <c r="C126" t="s">
        <v>266</v>
      </c>
      <c r="D126" t="s">
        <v>623</v>
      </c>
      <c r="E126" s="6">
        <v>29.3</v>
      </c>
      <c r="F126" s="12">
        <f t="shared" si="2"/>
        <v>0.19622641509433963</v>
      </c>
      <c r="G126">
        <f t="shared" si="3"/>
        <v>5</v>
      </c>
    </row>
    <row r="127" spans="1:7" x14ac:dyDescent="0.25">
      <c r="A127" t="s">
        <v>267</v>
      </c>
      <c r="B127" t="s">
        <v>257</v>
      </c>
      <c r="C127" t="s">
        <v>268</v>
      </c>
      <c r="D127" t="s">
        <v>623</v>
      </c>
      <c r="E127" s="6">
        <v>31.4</v>
      </c>
      <c r="F127" s="12">
        <f t="shared" si="2"/>
        <v>0.26981132075471698</v>
      </c>
      <c r="G127">
        <f t="shared" si="3"/>
        <v>4</v>
      </c>
    </row>
    <row r="128" spans="1:7" x14ac:dyDescent="0.25">
      <c r="A128" t="s">
        <v>269</v>
      </c>
      <c r="B128" t="s">
        <v>270</v>
      </c>
      <c r="C128" t="s">
        <v>271</v>
      </c>
      <c r="D128" t="s">
        <v>623</v>
      </c>
      <c r="E128" s="6">
        <v>38.700000000000003</v>
      </c>
      <c r="F128" s="12">
        <f t="shared" si="2"/>
        <v>0.64716981132075468</v>
      </c>
      <c r="G128">
        <f t="shared" si="3"/>
        <v>2</v>
      </c>
    </row>
    <row r="129" spans="1:7" x14ac:dyDescent="0.25">
      <c r="A129" t="s">
        <v>272</v>
      </c>
      <c r="B129" t="s">
        <v>270</v>
      </c>
      <c r="C129" t="s">
        <v>273</v>
      </c>
      <c r="D129" t="s">
        <v>623</v>
      </c>
      <c r="E129" s="6">
        <v>38.200000000000003</v>
      </c>
      <c r="F129" s="12">
        <f t="shared" si="2"/>
        <v>0.63018867924528299</v>
      </c>
      <c r="G129">
        <f t="shared" si="3"/>
        <v>2</v>
      </c>
    </row>
    <row r="130" spans="1:7" x14ac:dyDescent="0.25">
      <c r="A130" t="s">
        <v>274</v>
      </c>
      <c r="B130" t="s">
        <v>270</v>
      </c>
      <c r="C130" t="s">
        <v>275</v>
      </c>
      <c r="D130" t="s">
        <v>623</v>
      </c>
      <c r="E130" s="6">
        <v>39.4</v>
      </c>
      <c r="F130" s="12">
        <f t="shared" si="2"/>
        <v>0.69433962264150939</v>
      </c>
      <c r="G130">
        <f t="shared" si="3"/>
        <v>2</v>
      </c>
    </row>
    <row r="131" spans="1:7" x14ac:dyDescent="0.25">
      <c r="A131" t="s">
        <v>276</v>
      </c>
      <c r="B131" t="s">
        <v>270</v>
      </c>
      <c r="C131" t="s">
        <v>277</v>
      </c>
      <c r="D131" t="s">
        <v>623</v>
      </c>
      <c r="E131" s="6">
        <v>40.200000000000003</v>
      </c>
      <c r="F131" s="12">
        <f t="shared" ref="F131:F194" si="4">_xlfn.RANK.AVG(E131,E$2:E$266,1)/COUNTIF(E$2:E$266,"&gt;0")</f>
        <v>0.75094339622641515</v>
      </c>
      <c r="G131">
        <f t="shared" ref="G131:G194" si="5">6-FLOOR((F131+0.1999999999)/0.2,1)</f>
        <v>2</v>
      </c>
    </row>
    <row r="132" spans="1:7" x14ac:dyDescent="0.25">
      <c r="A132" t="s">
        <v>282</v>
      </c>
      <c r="B132" t="s">
        <v>270</v>
      </c>
      <c r="C132" t="s">
        <v>283</v>
      </c>
      <c r="D132" t="s">
        <v>623</v>
      </c>
      <c r="E132" s="6">
        <v>44.6</v>
      </c>
      <c r="F132" s="12">
        <f t="shared" si="4"/>
        <v>0.8867924528301887</v>
      </c>
      <c r="G132">
        <f t="shared" si="5"/>
        <v>1</v>
      </c>
    </row>
    <row r="133" spans="1:7" x14ac:dyDescent="0.25">
      <c r="A133" t="s">
        <v>290</v>
      </c>
      <c r="B133" t="s">
        <v>270</v>
      </c>
      <c r="C133" t="s">
        <v>291</v>
      </c>
      <c r="D133" t="s">
        <v>623</v>
      </c>
      <c r="E133" s="6">
        <v>39.5</v>
      </c>
      <c r="F133" s="12">
        <f t="shared" si="4"/>
        <v>0.70566037735849052</v>
      </c>
      <c r="G133">
        <f t="shared" si="5"/>
        <v>2</v>
      </c>
    </row>
    <row r="134" spans="1:7" x14ac:dyDescent="0.25">
      <c r="A134" t="s">
        <v>278</v>
      </c>
      <c r="B134" t="s">
        <v>270</v>
      </c>
      <c r="C134" t="s">
        <v>279</v>
      </c>
      <c r="D134" t="s">
        <v>623</v>
      </c>
      <c r="E134" s="6">
        <v>39.200000000000003</v>
      </c>
      <c r="F134" s="12">
        <f t="shared" si="4"/>
        <v>0.67924528301886788</v>
      </c>
      <c r="G134">
        <f t="shared" si="5"/>
        <v>2</v>
      </c>
    </row>
    <row r="135" spans="1:7" x14ac:dyDescent="0.25">
      <c r="A135" t="s">
        <v>280</v>
      </c>
      <c r="B135" t="s">
        <v>270</v>
      </c>
      <c r="C135" t="s">
        <v>281</v>
      </c>
      <c r="D135" t="s">
        <v>623</v>
      </c>
      <c r="E135" s="6">
        <v>39.9</v>
      </c>
      <c r="F135" s="12">
        <f t="shared" si="4"/>
        <v>0.73018867924528297</v>
      </c>
      <c r="G135">
        <f t="shared" si="5"/>
        <v>2</v>
      </c>
    </row>
    <row r="136" spans="1:7" x14ac:dyDescent="0.25">
      <c r="A136" t="s">
        <v>284</v>
      </c>
      <c r="B136" t="s">
        <v>270</v>
      </c>
      <c r="C136" t="s">
        <v>285</v>
      </c>
      <c r="D136" t="s">
        <v>623</v>
      </c>
      <c r="E136" s="6">
        <v>28.6</v>
      </c>
      <c r="F136" s="12">
        <f t="shared" si="4"/>
        <v>0.15849056603773584</v>
      </c>
      <c r="G136">
        <f t="shared" si="5"/>
        <v>5</v>
      </c>
    </row>
    <row r="137" spans="1:7" x14ac:dyDescent="0.25">
      <c r="A137" t="s">
        <v>286</v>
      </c>
      <c r="B137" t="s">
        <v>270</v>
      </c>
      <c r="C137" t="s">
        <v>287</v>
      </c>
      <c r="D137" t="s">
        <v>623</v>
      </c>
      <c r="E137" s="6">
        <v>43.7</v>
      </c>
      <c r="F137" s="12">
        <f t="shared" si="4"/>
        <v>0.86603773584905663</v>
      </c>
      <c r="G137">
        <f t="shared" si="5"/>
        <v>1</v>
      </c>
    </row>
    <row r="138" spans="1:7" x14ac:dyDescent="0.25">
      <c r="A138" t="s">
        <v>288</v>
      </c>
      <c r="B138" t="s">
        <v>270</v>
      </c>
      <c r="C138" t="s">
        <v>289</v>
      </c>
      <c r="D138" t="s">
        <v>623</v>
      </c>
      <c r="E138" s="6">
        <v>35.5</v>
      </c>
      <c r="F138" s="12">
        <f t="shared" si="4"/>
        <v>0.51886792452830188</v>
      </c>
      <c r="G138">
        <f t="shared" si="5"/>
        <v>3</v>
      </c>
    </row>
    <row r="139" spans="1:7" x14ac:dyDescent="0.25">
      <c r="A139" t="s">
        <v>292</v>
      </c>
      <c r="B139" t="s">
        <v>293</v>
      </c>
      <c r="C139" t="s">
        <v>294</v>
      </c>
      <c r="D139" t="s">
        <v>623</v>
      </c>
      <c r="E139" s="6">
        <v>44.9</v>
      </c>
      <c r="F139" s="12">
        <f t="shared" si="4"/>
        <v>0.90943396226415096</v>
      </c>
      <c r="G139">
        <f t="shared" si="5"/>
        <v>1</v>
      </c>
    </row>
    <row r="140" spans="1:7" x14ac:dyDescent="0.25">
      <c r="A140" t="s">
        <v>295</v>
      </c>
      <c r="B140" t="s">
        <v>293</v>
      </c>
      <c r="C140" t="s">
        <v>296</v>
      </c>
      <c r="D140" t="s">
        <v>623</v>
      </c>
      <c r="E140" s="6">
        <v>40.200000000000003</v>
      </c>
      <c r="F140" s="12">
        <f t="shared" si="4"/>
        <v>0.75094339622641515</v>
      </c>
      <c r="G140">
        <f t="shared" si="5"/>
        <v>2</v>
      </c>
    </row>
    <row r="141" spans="1:7" x14ac:dyDescent="0.25">
      <c r="A141" t="s">
        <v>297</v>
      </c>
      <c r="B141" t="s">
        <v>293</v>
      </c>
      <c r="C141" t="s">
        <v>298</v>
      </c>
      <c r="D141" t="s">
        <v>623</v>
      </c>
      <c r="E141" s="6">
        <v>35.200000000000003</v>
      </c>
      <c r="F141" s="12">
        <f t="shared" si="4"/>
        <v>0.49056603773584906</v>
      </c>
      <c r="G141">
        <f t="shared" si="5"/>
        <v>3</v>
      </c>
    </row>
    <row r="142" spans="1:7" x14ac:dyDescent="0.25">
      <c r="A142" t="s">
        <v>299</v>
      </c>
      <c r="B142" t="s">
        <v>293</v>
      </c>
      <c r="C142" t="s">
        <v>300</v>
      </c>
      <c r="D142" t="s">
        <v>623</v>
      </c>
      <c r="E142" s="6">
        <v>44.5</v>
      </c>
      <c r="F142" s="12">
        <f t="shared" si="4"/>
        <v>0.87924528301886795</v>
      </c>
      <c r="G142">
        <f t="shared" si="5"/>
        <v>1</v>
      </c>
    </row>
    <row r="143" spans="1:7" x14ac:dyDescent="0.25">
      <c r="A143" t="s">
        <v>301</v>
      </c>
      <c r="B143" t="s">
        <v>293</v>
      </c>
      <c r="C143" t="s">
        <v>302</v>
      </c>
      <c r="D143" t="s">
        <v>623</v>
      </c>
      <c r="E143" s="6">
        <v>30.5</v>
      </c>
      <c r="F143" s="12">
        <f t="shared" si="4"/>
        <v>0.22264150943396227</v>
      </c>
      <c r="G143">
        <f t="shared" si="5"/>
        <v>4</v>
      </c>
    </row>
    <row r="144" spans="1:7" x14ac:dyDescent="0.25">
      <c r="A144" t="s">
        <v>303</v>
      </c>
      <c r="B144" t="s">
        <v>293</v>
      </c>
      <c r="C144" t="s">
        <v>304</v>
      </c>
      <c r="D144" t="s">
        <v>623</v>
      </c>
      <c r="E144" s="6">
        <v>46.6</v>
      </c>
      <c r="F144" s="12">
        <f t="shared" si="4"/>
        <v>0.93207547169811322</v>
      </c>
      <c r="G144">
        <f t="shared" si="5"/>
        <v>1</v>
      </c>
    </row>
    <row r="145" spans="1:7" x14ac:dyDescent="0.25">
      <c r="A145" t="s">
        <v>305</v>
      </c>
      <c r="B145" t="s">
        <v>293</v>
      </c>
      <c r="C145" t="s">
        <v>306</v>
      </c>
      <c r="D145" t="s">
        <v>623</v>
      </c>
      <c r="E145" s="6">
        <v>41.7</v>
      </c>
      <c r="F145" s="12">
        <f t="shared" si="4"/>
        <v>0.81132075471698117</v>
      </c>
      <c r="G145">
        <f t="shared" si="5"/>
        <v>1</v>
      </c>
    </row>
    <row r="146" spans="1:7" x14ac:dyDescent="0.25">
      <c r="A146" t="s">
        <v>307</v>
      </c>
      <c r="B146" t="s">
        <v>308</v>
      </c>
      <c r="C146" t="s">
        <v>309</v>
      </c>
      <c r="D146" t="s">
        <v>623</v>
      </c>
      <c r="E146" s="6">
        <v>34.700000000000003</v>
      </c>
      <c r="F146" s="12">
        <f t="shared" si="4"/>
        <v>0.45283018867924529</v>
      </c>
      <c r="G146">
        <f t="shared" si="5"/>
        <v>3</v>
      </c>
    </row>
    <row r="147" spans="1:7" x14ac:dyDescent="0.25">
      <c r="A147" t="s">
        <v>310</v>
      </c>
      <c r="B147" t="s">
        <v>308</v>
      </c>
      <c r="C147" t="s">
        <v>311</v>
      </c>
      <c r="D147" t="s">
        <v>623</v>
      </c>
      <c r="E147" s="6">
        <v>35.799999999999997</v>
      </c>
      <c r="F147" s="12">
        <f t="shared" si="4"/>
        <v>0.52830188679245282</v>
      </c>
      <c r="G147">
        <f t="shared" si="5"/>
        <v>3</v>
      </c>
    </row>
    <row r="148" spans="1:7" x14ac:dyDescent="0.25">
      <c r="A148" t="s">
        <v>312</v>
      </c>
      <c r="B148" t="s">
        <v>308</v>
      </c>
      <c r="C148" t="s">
        <v>313</v>
      </c>
      <c r="D148" t="s">
        <v>623</v>
      </c>
      <c r="E148" s="6">
        <v>41.8</v>
      </c>
      <c r="F148" s="12">
        <f t="shared" si="4"/>
        <v>0.81509433962264155</v>
      </c>
      <c r="G148">
        <f t="shared" si="5"/>
        <v>1</v>
      </c>
    </row>
    <row r="149" spans="1:7" x14ac:dyDescent="0.25">
      <c r="A149" t="s">
        <v>314</v>
      </c>
      <c r="B149" t="s">
        <v>308</v>
      </c>
      <c r="C149" t="s">
        <v>315</v>
      </c>
      <c r="D149" t="s">
        <v>623</v>
      </c>
      <c r="E149" s="6">
        <v>36.6</v>
      </c>
      <c r="F149" s="12">
        <f t="shared" si="4"/>
        <v>0.56603773584905659</v>
      </c>
      <c r="G149">
        <f t="shared" si="5"/>
        <v>3</v>
      </c>
    </row>
    <row r="150" spans="1:7" x14ac:dyDescent="0.25">
      <c r="A150" t="s">
        <v>316</v>
      </c>
      <c r="B150" t="s">
        <v>308</v>
      </c>
      <c r="C150" t="s">
        <v>317</v>
      </c>
      <c r="D150" t="s">
        <v>623</v>
      </c>
      <c r="E150" s="6">
        <v>35.9</v>
      </c>
      <c r="F150" s="12">
        <f t="shared" si="4"/>
        <v>0.5320754716981132</v>
      </c>
      <c r="G150">
        <f t="shared" si="5"/>
        <v>3</v>
      </c>
    </row>
    <row r="151" spans="1:7" x14ac:dyDescent="0.25">
      <c r="A151" t="s">
        <v>318</v>
      </c>
      <c r="B151" t="s">
        <v>308</v>
      </c>
      <c r="C151" t="s">
        <v>319</v>
      </c>
      <c r="D151" t="s">
        <v>623</v>
      </c>
      <c r="E151" s="6">
        <v>26.9</v>
      </c>
      <c r="F151" s="12">
        <f t="shared" si="4"/>
        <v>7.3584905660377356E-2</v>
      </c>
      <c r="G151">
        <f t="shared" si="5"/>
        <v>5</v>
      </c>
    </row>
    <row r="152" spans="1:7" x14ac:dyDescent="0.25">
      <c r="A152" t="s">
        <v>320</v>
      </c>
      <c r="B152" t="s">
        <v>308</v>
      </c>
      <c r="C152" t="s">
        <v>321</v>
      </c>
      <c r="D152" t="s">
        <v>623</v>
      </c>
      <c r="E152" s="6">
        <v>40</v>
      </c>
      <c r="F152" s="12">
        <f t="shared" si="4"/>
        <v>0.73962264150943391</v>
      </c>
      <c r="G152">
        <f t="shared" si="5"/>
        <v>2</v>
      </c>
    </row>
    <row r="153" spans="1:7" x14ac:dyDescent="0.25">
      <c r="A153" t="s">
        <v>322</v>
      </c>
      <c r="B153" t="s">
        <v>308</v>
      </c>
      <c r="C153" t="s">
        <v>323</v>
      </c>
      <c r="D153" t="s">
        <v>623</v>
      </c>
      <c r="E153" s="6">
        <v>32</v>
      </c>
      <c r="F153" s="12">
        <f t="shared" si="4"/>
        <v>0.31509433962264149</v>
      </c>
      <c r="G153">
        <f t="shared" si="5"/>
        <v>4</v>
      </c>
    </row>
    <row r="154" spans="1:7" x14ac:dyDescent="0.25">
      <c r="A154" t="s">
        <v>357</v>
      </c>
      <c r="B154" t="s">
        <v>325</v>
      </c>
      <c r="C154" t="s">
        <v>358</v>
      </c>
      <c r="D154" t="s">
        <v>623</v>
      </c>
      <c r="E154" s="6">
        <v>31.9</v>
      </c>
      <c r="F154" s="12">
        <f t="shared" si="4"/>
        <v>0.2981132075471698</v>
      </c>
      <c r="G154">
        <f t="shared" si="5"/>
        <v>4</v>
      </c>
    </row>
    <row r="155" spans="1:7" x14ac:dyDescent="0.25">
      <c r="A155" t="s">
        <v>324</v>
      </c>
      <c r="B155" t="s">
        <v>325</v>
      </c>
      <c r="C155" t="s">
        <v>326</v>
      </c>
      <c r="D155" t="s">
        <v>623</v>
      </c>
      <c r="E155" s="6">
        <v>26.5</v>
      </c>
      <c r="F155" s="12">
        <f t="shared" si="4"/>
        <v>5.6603773584905662E-2</v>
      </c>
      <c r="G155">
        <f t="shared" si="5"/>
        <v>5</v>
      </c>
    </row>
    <row r="156" spans="1:7" x14ac:dyDescent="0.25">
      <c r="A156" t="s">
        <v>327</v>
      </c>
      <c r="B156" t="s">
        <v>325</v>
      </c>
      <c r="C156" t="s">
        <v>328</v>
      </c>
      <c r="D156" t="s">
        <v>623</v>
      </c>
      <c r="E156" s="6">
        <v>31.9</v>
      </c>
      <c r="F156" s="12">
        <f t="shared" si="4"/>
        <v>0.2981132075471698</v>
      </c>
      <c r="G156">
        <f t="shared" si="5"/>
        <v>4</v>
      </c>
    </row>
    <row r="157" spans="1:7" x14ac:dyDescent="0.25">
      <c r="A157" t="s">
        <v>329</v>
      </c>
      <c r="B157" t="s">
        <v>325</v>
      </c>
      <c r="C157" t="s">
        <v>330</v>
      </c>
      <c r="D157" t="s">
        <v>623</v>
      </c>
      <c r="E157" s="6">
        <v>30.5</v>
      </c>
      <c r="F157" s="12">
        <f t="shared" si="4"/>
        <v>0.22264150943396227</v>
      </c>
      <c r="G157">
        <f t="shared" si="5"/>
        <v>4</v>
      </c>
    </row>
    <row r="158" spans="1:7" x14ac:dyDescent="0.25">
      <c r="A158" t="s">
        <v>331</v>
      </c>
      <c r="B158" t="s">
        <v>325</v>
      </c>
      <c r="C158" t="s">
        <v>332</v>
      </c>
      <c r="D158" t="s">
        <v>623</v>
      </c>
      <c r="E158" s="6">
        <v>27.3</v>
      </c>
      <c r="F158" s="12">
        <f t="shared" si="4"/>
        <v>0.10566037735849057</v>
      </c>
      <c r="G158">
        <f t="shared" si="5"/>
        <v>5</v>
      </c>
    </row>
    <row r="159" spans="1:7" x14ac:dyDescent="0.25">
      <c r="A159" t="s">
        <v>367</v>
      </c>
      <c r="B159" t="s">
        <v>325</v>
      </c>
      <c r="C159" t="s">
        <v>368</v>
      </c>
      <c r="D159" t="s">
        <v>623</v>
      </c>
      <c r="E159" s="6">
        <v>31.4</v>
      </c>
      <c r="F159" s="12">
        <f t="shared" si="4"/>
        <v>0.26981132075471698</v>
      </c>
      <c r="G159">
        <f t="shared" si="5"/>
        <v>4</v>
      </c>
    </row>
    <row r="160" spans="1:7" x14ac:dyDescent="0.25">
      <c r="A160" t="s">
        <v>333</v>
      </c>
      <c r="B160" t="s">
        <v>325</v>
      </c>
      <c r="C160" t="s">
        <v>334</v>
      </c>
      <c r="D160" t="s">
        <v>623</v>
      </c>
      <c r="E160" s="6">
        <v>34.200000000000003</v>
      </c>
      <c r="F160" s="12">
        <f t="shared" si="4"/>
        <v>0.41509433962264153</v>
      </c>
      <c r="G160">
        <f t="shared" si="5"/>
        <v>3</v>
      </c>
    </row>
    <row r="161" spans="1:7" x14ac:dyDescent="0.25">
      <c r="A161" t="s">
        <v>335</v>
      </c>
      <c r="B161" t="s">
        <v>325</v>
      </c>
      <c r="C161" t="s">
        <v>336</v>
      </c>
      <c r="D161" t="s">
        <v>623</v>
      </c>
      <c r="E161" s="6">
        <v>27.5</v>
      </c>
      <c r="F161" s="12">
        <f t="shared" si="4"/>
        <v>0.12264150943396226</v>
      </c>
      <c r="G161">
        <f t="shared" si="5"/>
        <v>5</v>
      </c>
    </row>
    <row r="162" spans="1:7" x14ac:dyDescent="0.25">
      <c r="A162" t="s">
        <v>337</v>
      </c>
      <c r="B162" t="s">
        <v>325</v>
      </c>
      <c r="C162" t="s">
        <v>338</v>
      </c>
      <c r="D162" t="s">
        <v>623</v>
      </c>
      <c r="E162" s="6">
        <v>27</v>
      </c>
      <c r="F162" s="12">
        <f t="shared" si="4"/>
        <v>8.4905660377358486E-2</v>
      </c>
      <c r="G162">
        <f t="shared" si="5"/>
        <v>5</v>
      </c>
    </row>
    <row r="163" spans="1:7" x14ac:dyDescent="0.25">
      <c r="A163" t="s">
        <v>355</v>
      </c>
      <c r="B163" t="s">
        <v>325</v>
      </c>
      <c r="C163" t="s">
        <v>356</v>
      </c>
      <c r="D163" t="s">
        <v>623</v>
      </c>
      <c r="E163" s="6">
        <v>30.1</v>
      </c>
      <c r="F163" s="12">
        <f t="shared" si="4"/>
        <v>0.21509433962264152</v>
      </c>
      <c r="G163">
        <f t="shared" si="5"/>
        <v>4</v>
      </c>
    </row>
    <row r="164" spans="1:7" x14ac:dyDescent="0.25">
      <c r="A164" t="s">
        <v>339</v>
      </c>
      <c r="B164" t="s">
        <v>325</v>
      </c>
      <c r="C164" t="s">
        <v>340</v>
      </c>
      <c r="D164" t="s">
        <v>623</v>
      </c>
      <c r="E164" s="6">
        <v>44.6</v>
      </c>
      <c r="F164" s="12">
        <f t="shared" si="4"/>
        <v>0.8867924528301887</v>
      </c>
      <c r="G164">
        <f t="shared" si="5"/>
        <v>1</v>
      </c>
    </row>
    <row r="165" spans="1:7" x14ac:dyDescent="0.25">
      <c r="A165" t="s">
        <v>341</v>
      </c>
      <c r="B165" t="s">
        <v>325</v>
      </c>
      <c r="C165" t="s">
        <v>342</v>
      </c>
      <c r="D165" t="s">
        <v>623</v>
      </c>
      <c r="E165" s="6">
        <v>35.1</v>
      </c>
      <c r="F165" s="12">
        <f t="shared" si="4"/>
        <v>0.48490566037735849</v>
      </c>
      <c r="G165">
        <f t="shared" si="5"/>
        <v>3</v>
      </c>
    </row>
    <row r="166" spans="1:7" x14ac:dyDescent="0.25">
      <c r="A166" t="s">
        <v>343</v>
      </c>
      <c r="B166" t="s">
        <v>325</v>
      </c>
      <c r="C166" t="s">
        <v>344</v>
      </c>
      <c r="D166" t="s">
        <v>623</v>
      </c>
      <c r="E166" s="6">
        <v>25.5</v>
      </c>
      <c r="F166" s="12">
        <f t="shared" si="4"/>
        <v>3.7735849056603772E-2</v>
      </c>
      <c r="G166">
        <f t="shared" si="5"/>
        <v>5</v>
      </c>
    </row>
    <row r="167" spans="1:7" x14ac:dyDescent="0.25">
      <c r="A167" t="s">
        <v>345</v>
      </c>
      <c r="B167" t="s">
        <v>325</v>
      </c>
      <c r="C167" t="s">
        <v>346</v>
      </c>
      <c r="D167" t="s">
        <v>623</v>
      </c>
      <c r="E167" s="6">
        <v>24.5</v>
      </c>
      <c r="F167" s="12">
        <f t="shared" si="4"/>
        <v>3.0188679245283019E-2</v>
      </c>
      <c r="G167">
        <f t="shared" si="5"/>
        <v>5</v>
      </c>
    </row>
    <row r="168" spans="1:7" x14ac:dyDescent="0.25">
      <c r="A168" t="s">
        <v>361</v>
      </c>
      <c r="B168" t="s">
        <v>325</v>
      </c>
      <c r="C168" t="s">
        <v>362</v>
      </c>
      <c r="D168" t="s">
        <v>623</v>
      </c>
      <c r="E168" s="6">
        <v>34.4</v>
      </c>
      <c r="F168" s="12">
        <f t="shared" si="4"/>
        <v>0.42452830188679247</v>
      </c>
      <c r="G168">
        <f t="shared" si="5"/>
        <v>3</v>
      </c>
    </row>
    <row r="169" spans="1:7" x14ac:dyDescent="0.25">
      <c r="A169" t="s">
        <v>359</v>
      </c>
      <c r="B169" t="s">
        <v>325</v>
      </c>
      <c r="C169" t="s">
        <v>360</v>
      </c>
      <c r="D169" t="s">
        <v>623</v>
      </c>
      <c r="E169" s="6">
        <v>23.9</v>
      </c>
      <c r="F169" s="12">
        <f t="shared" si="4"/>
        <v>2.0754716981132074E-2</v>
      </c>
      <c r="G169">
        <f t="shared" si="5"/>
        <v>5</v>
      </c>
    </row>
    <row r="170" spans="1:7" x14ac:dyDescent="0.25">
      <c r="A170" t="s">
        <v>347</v>
      </c>
      <c r="B170" t="s">
        <v>325</v>
      </c>
      <c r="C170" t="s">
        <v>348</v>
      </c>
      <c r="D170" t="s">
        <v>623</v>
      </c>
      <c r="E170" s="6">
        <v>40</v>
      </c>
      <c r="F170" s="12">
        <f t="shared" si="4"/>
        <v>0.73962264150943391</v>
      </c>
      <c r="G170">
        <f t="shared" si="5"/>
        <v>2</v>
      </c>
    </row>
    <row r="171" spans="1:7" x14ac:dyDescent="0.25">
      <c r="A171" t="s">
        <v>349</v>
      </c>
      <c r="B171" t="s">
        <v>325</v>
      </c>
      <c r="C171" t="s">
        <v>350</v>
      </c>
      <c r="D171" t="s">
        <v>623</v>
      </c>
      <c r="E171" s="6">
        <v>32.799999999999997</v>
      </c>
      <c r="F171" s="12">
        <f t="shared" si="4"/>
        <v>0.3622641509433962</v>
      </c>
      <c r="G171">
        <f t="shared" si="5"/>
        <v>4</v>
      </c>
    </row>
    <row r="172" spans="1:7" x14ac:dyDescent="0.25">
      <c r="A172" t="s">
        <v>351</v>
      </c>
      <c r="B172" t="s">
        <v>325</v>
      </c>
      <c r="C172" t="s">
        <v>352</v>
      </c>
      <c r="D172" t="s">
        <v>623</v>
      </c>
      <c r="E172" s="6">
        <v>28.8</v>
      </c>
      <c r="F172" s="12">
        <f t="shared" si="4"/>
        <v>0.16792452830188678</v>
      </c>
      <c r="G172">
        <f t="shared" si="5"/>
        <v>5</v>
      </c>
    </row>
    <row r="173" spans="1:7" x14ac:dyDescent="0.25">
      <c r="A173" t="s">
        <v>353</v>
      </c>
      <c r="B173" t="s">
        <v>325</v>
      </c>
      <c r="C173" t="s">
        <v>354</v>
      </c>
      <c r="D173" t="s">
        <v>623</v>
      </c>
      <c r="E173" s="6">
        <v>23.9</v>
      </c>
      <c r="F173" s="12">
        <f t="shared" si="4"/>
        <v>2.0754716981132074E-2</v>
      </c>
      <c r="G173">
        <f t="shared" si="5"/>
        <v>5</v>
      </c>
    </row>
    <row r="174" spans="1:7" x14ac:dyDescent="0.25">
      <c r="A174" t="s">
        <v>363</v>
      </c>
      <c r="B174" t="s">
        <v>325</v>
      </c>
      <c r="C174" t="s">
        <v>364</v>
      </c>
      <c r="D174" t="s">
        <v>623</v>
      </c>
      <c r="E174" s="6">
        <v>27.4</v>
      </c>
      <c r="F174" s="12">
        <f t="shared" si="4"/>
        <v>0.11132075471698114</v>
      </c>
      <c r="G174">
        <f t="shared" si="5"/>
        <v>5</v>
      </c>
    </row>
    <row r="175" spans="1:7" x14ac:dyDescent="0.25">
      <c r="A175" t="s">
        <v>365</v>
      </c>
      <c r="B175" t="s">
        <v>325</v>
      </c>
      <c r="C175" t="s">
        <v>366</v>
      </c>
      <c r="D175" t="s">
        <v>623</v>
      </c>
      <c r="E175" s="6">
        <v>26.6</v>
      </c>
      <c r="F175" s="12">
        <f t="shared" si="4"/>
        <v>6.2264150943396226E-2</v>
      </c>
      <c r="G175">
        <f t="shared" si="5"/>
        <v>5</v>
      </c>
    </row>
    <row r="176" spans="1:7" x14ac:dyDescent="0.25">
      <c r="A176" t="s">
        <v>384</v>
      </c>
      <c r="B176" t="s">
        <v>370</v>
      </c>
      <c r="C176" t="s">
        <v>385</v>
      </c>
      <c r="D176" t="s">
        <v>623</v>
      </c>
      <c r="E176" s="6">
        <v>31.9</v>
      </c>
      <c r="F176" s="12">
        <f t="shared" si="4"/>
        <v>0.2981132075471698</v>
      </c>
      <c r="G176">
        <f t="shared" si="5"/>
        <v>4</v>
      </c>
    </row>
    <row r="177" spans="1:7" x14ac:dyDescent="0.25">
      <c r="A177" t="s">
        <v>369</v>
      </c>
      <c r="B177" t="s">
        <v>370</v>
      </c>
      <c r="C177" t="s">
        <v>371</v>
      </c>
      <c r="D177" t="s">
        <v>623</v>
      </c>
      <c r="E177" s="6">
        <v>49.1</v>
      </c>
      <c r="F177" s="12">
        <f t="shared" si="4"/>
        <v>0.95471698113207548</v>
      </c>
      <c r="G177">
        <f t="shared" si="5"/>
        <v>1</v>
      </c>
    </row>
    <row r="178" spans="1:7" x14ac:dyDescent="0.25">
      <c r="A178" t="s">
        <v>372</v>
      </c>
      <c r="B178" t="s">
        <v>370</v>
      </c>
      <c r="C178" t="s">
        <v>373</v>
      </c>
      <c r="D178" t="s">
        <v>623</v>
      </c>
      <c r="E178" s="6">
        <v>47.4</v>
      </c>
      <c r="F178" s="12">
        <f t="shared" si="4"/>
        <v>0.9358490566037736</v>
      </c>
      <c r="G178">
        <f t="shared" si="5"/>
        <v>1</v>
      </c>
    </row>
    <row r="179" spans="1:7" x14ac:dyDescent="0.25">
      <c r="A179" t="s">
        <v>376</v>
      </c>
      <c r="B179" t="s">
        <v>370</v>
      </c>
      <c r="C179" t="s">
        <v>377</v>
      </c>
      <c r="D179" t="s">
        <v>623</v>
      </c>
      <c r="E179" s="6">
        <v>40.6</v>
      </c>
      <c r="F179" s="12">
        <f t="shared" si="4"/>
        <v>0.76792452830188684</v>
      </c>
      <c r="G179">
        <f t="shared" si="5"/>
        <v>2</v>
      </c>
    </row>
    <row r="180" spans="1:7" x14ac:dyDescent="0.25">
      <c r="A180" t="s">
        <v>378</v>
      </c>
      <c r="B180" t="s">
        <v>370</v>
      </c>
      <c r="C180" t="s">
        <v>379</v>
      </c>
      <c r="D180" t="s">
        <v>623</v>
      </c>
      <c r="E180" s="6">
        <v>32.5</v>
      </c>
      <c r="F180" s="12">
        <f t="shared" si="4"/>
        <v>0.34528301886792451</v>
      </c>
      <c r="G180">
        <f t="shared" si="5"/>
        <v>4</v>
      </c>
    </row>
    <row r="181" spans="1:7" x14ac:dyDescent="0.25">
      <c r="A181" t="s">
        <v>380</v>
      </c>
      <c r="B181" t="s">
        <v>370</v>
      </c>
      <c r="C181" t="s">
        <v>381</v>
      </c>
      <c r="D181" t="s">
        <v>623</v>
      </c>
      <c r="E181" s="6">
        <v>38.700000000000003</v>
      </c>
      <c r="F181" s="12">
        <f t="shared" si="4"/>
        <v>0.64716981132075468</v>
      </c>
      <c r="G181">
        <f t="shared" si="5"/>
        <v>2</v>
      </c>
    </row>
    <row r="182" spans="1:7" x14ac:dyDescent="0.25">
      <c r="A182" t="s">
        <v>382</v>
      </c>
      <c r="B182" t="s">
        <v>370</v>
      </c>
      <c r="C182" t="s">
        <v>383</v>
      </c>
      <c r="D182" t="s">
        <v>623</v>
      </c>
      <c r="E182" s="6">
        <v>37.6</v>
      </c>
      <c r="F182" s="12">
        <f t="shared" si="4"/>
        <v>0.61132075471698111</v>
      </c>
      <c r="G182">
        <f t="shared" si="5"/>
        <v>2</v>
      </c>
    </row>
    <row r="183" spans="1:7" x14ac:dyDescent="0.25">
      <c r="A183" t="s">
        <v>386</v>
      </c>
      <c r="B183" t="s">
        <v>370</v>
      </c>
      <c r="C183" t="s">
        <v>387</v>
      </c>
      <c r="D183" t="s">
        <v>623</v>
      </c>
      <c r="E183" s="6">
        <v>37.299999999999997</v>
      </c>
      <c r="F183" s="12">
        <f t="shared" si="4"/>
        <v>0.5962264150943396</v>
      </c>
      <c r="G183">
        <f t="shared" si="5"/>
        <v>3</v>
      </c>
    </row>
    <row r="184" spans="1:7" x14ac:dyDescent="0.25">
      <c r="A184" t="s">
        <v>374</v>
      </c>
      <c r="B184" t="s">
        <v>370</v>
      </c>
      <c r="C184" t="s">
        <v>375</v>
      </c>
      <c r="D184" t="s">
        <v>623</v>
      </c>
      <c r="E184" s="6">
        <v>40.799999999999997</v>
      </c>
      <c r="F184" s="12">
        <f t="shared" si="4"/>
        <v>0.77358490566037741</v>
      </c>
      <c r="G184">
        <f t="shared" si="5"/>
        <v>2</v>
      </c>
    </row>
    <row r="185" spans="1:7" x14ac:dyDescent="0.25">
      <c r="A185" t="s">
        <v>388</v>
      </c>
      <c r="B185" t="s">
        <v>370</v>
      </c>
      <c r="C185" t="s">
        <v>389</v>
      </c>
      <c r="D185" t="s">
        <v>623</v>
      </c>
      <c r="E185" s="6">
        <v>27.2</v>
      </c>
      <c r="F185" s="12">
        <f t="shared" si="4"/>
        <v>0.1</v>
      </c>
      <c r="G185">
        <f t="shared" si="5"/>
        <v>5</v>
      </c>
    </row>
    <row r="186" spans="1:7" x14ac:dyDescent="0.25">
      <c r="A186" t="s">
        <v>390</v>
      </c>
      <c r="B186" t="s">
        <v>391</v>
      </c>
      <c r="C186" t="s">
        <v>392</v>
      </c>
      <c r="D186" t="s">
        <v>623</v>
      </c>
      <c r="E186" s="6">
        <v>32</v>
      </c>
      <c r="F186" s="12">
        <f t="shared" si="4"/>
        <v>0.31509433962264149</v>
      </c>
      <c r="G186">
        <f t="shared" si="5"/>
        <v>4</v>
      </c>
    </row>
    <row r="187" spans="1:7" x14ac:dyDescent="0.25">
      <c r="A187" t="s">
        <v>393</v>
      </c>
      <c r="B187" t="s">
        <v>391</v>
      </c>
      <c r="C187" t="s">
        <v>394</v>
      </c>
      <c r="D187" t="s">
        <v>623</v>
      </c>
      <c r="E187" s="6">
        <v>52.2</v>
      </c>
      <c r="F187" s="12">
        <f t="shared" si="4"/>
        <v>0.98113207547169812</v>
      </c>
      <c r="G187">
        <f t="shared" si="5"/>
        <v>1</v>
      </c>
    </row>
    <row r="188" spans="1:7" x14ac:dyDescent="0.25">
      <c r="A188" t="s">
        <v>395</v>
      </c>
      <c r="B188" t="s">
        <v>391</v>
      </c>
      <c r="C188" t="s">
        <v>396</v>
      </c>
      <c r="D188" t="s">
        <v>623</v>
      </c>
      <c r="E188" s="6">
        <v>49.6</v>
      </c>
      <c r="F188" s="12">
        <f t="shared" si="4"/>
        <v>0.95849056603773586</v>
      </c>
      <c r="G188">
        <f t="shared" si="5"/>
        <v>1</v>
      </c>
    </row>
    <row r="189" spans="1:7" x14ac:dyDescent="0.25">
      <c r="A189" t="s">
        <v>397</v>
      </c>
      <c r="B189" t="s">
        <v>391</v>
      </c>
      <c r="C189" t="s">
        <v>398</v>
      </c>
      <c r="D189" t="s">
        <v>623</v>
      </c>
      <c r="E189" s="6">
        <v>52</v>
      </c>
      <c r="F189" s="12">
        <f t="shared" si="4"/>
        <v>0.97735849056603774</v>
      </c>
      <c r="G189">
        <f t="shared" si="5"/>
        <v>1</v>
      </c>
    </row>
    <row r="190" spans="1:7" x14ac:dyDescent="0.25">
      <c r="A190" t="s">
        <v>399</v>
      </c>
      <c r="B190" t="s">
        <v>391</v>
      </c>
      <c r="C190" t="s">
        <v>400</v>
      </c>
      <c r="D190" t="s">
        <v>623</v>
      </c>
      <c r="E190" s="6">
        <v>30.6</v>
      </c>
      <c r="F190" s="12">
        <f t="shared" si="4"/>
        <v>0.23207547169811321</v>
      </c>
      <c r="G190">
        <f t="shared" si="5"/>
        <v>4</v>
      </c>
    </row>
    <row r="191" spans="1:7" x14ac:dyDescent="0.25">
      <c r="A191" t="s">
        <v>401</v>
      </c>
      <c r="B191" t="s">
        <v>391</v>
      </c>
      <c r="C191" t="s">
        <v>402</v>
      </c>
      <c r="D191" t="s">
        <v>623</v>
      </c>
      <c r="E191" s="6">
        <v>33.299999999999997</v>
      </c>
      <c r="F191" s="12">
        <f t="shared" si="4"/>
        <v>0.38113207547169814</v>
      </c>
      <c r="G191">
        <f t="shared" si="5"/>
        <v>4</v>
      </c>
    </row>
    <row r="192" spans="1:7" x14ac:dyDescent="0.25">
      <c r="A192" t="s">
        <v>403</v>
      </c>
      <c r="B192" t="s">
        <v>391</v>
      </c>
      <c r="C192" t="s">
        <v>404</v>
      </c>
      <c r="D192" t="s">
        <v>623</v>
      </c>
      <c r="E192" s="6">
        <v>39.200000000000003</v>
      </c>
      <c r="F192" s="12">
        <f t="shared" si="4"/>
        <v>0.67924528301886788</v>
      </c>
      <c r="G192">
        <f t="shared" si="5"/>
        <v>2</v>
      </c>
    </row>
    <row r="193" spans="1:7" x14ac:dyDescent="0.25">
      <c r="A193" t="s">
        <v>405</v>
      </c>
      <c r="B193" t="s">
        <v>406</v>
      </c>
      <c r="C193" t="s">
        <v>407</v>
      </c>
      <c r="D193" t="s">
        <v>623</v>
      </c>
      <c r="E193" s="6">
        <v>36.4</v>
      </c>
      <c r="F193" s="12">
        <f t="shared" si="4"/>
        <v>0.56037735849056602</v>
      </c>
      <c r="G193">
        <f t="shared" si="5"/>
        <v>3</v>
      </c>
    </row>
    <row r="194" spans="1:7" x14ac:dyDescent="0.25">
      <c r="A194" t="s">
        <v>408</v>
      </c>
      <c r="B194" t="s">
        <v>406</v>
      </c>
      <c r="C194" t="s">
        <v>409</v>
      </c>
      <c r="D194" t="s">
        <v>623</v>
      </c>
      <c r="E194" s="6">
        <v>42</v>
      </c>
      <c r="F194" s="12">
        <f t="shared" si="4"/>
        <v>0.82641509433962268</v>
      </c>
      <c r="G194">
        <f t="shared" si="5"/>
        <v>1</v>
      </c>
    </row>
    <row r="195" spans="1:7" x14ac:dyDescent="0.25">
      <c r="A195" t="s">
        <v>410</v>
      </c>
      <c r="B195" t="s">
        <v>406</v>
      </c>
      <c r="C195" t="s">
        <v>411</v>
      </c>
      <c r="D195" t="s">
        <v>623</v>
      </c>
      <c r="E195" s="6">
        <v>37.1</v>
      </c>
      <c r="F195" s="12">
        <f t="shared" ref="F195:F258" si="6">_xlfn.RANK.AVG(E195,E$2:E$266,1)/COUNTIF(E$2:E$266,"&gt;0")</f>
        <v>0.5811320754716981</v>
      </c>
      <c r="G195">
        <f t="shared" ref="G195:G258" si="7">6-FLOOR((F195+0.1999999999)/0.2,1)</f>
        <v>3</v>
      </c>
    </row>
    <row r="196" spans="1:7" x14ac:dyDescent="0.25">
      <c r="A196" t="s">
        <v>412</v>
      </c>
      <c r="B196" t="s">
        <v>406</v>
      </c>
      <c r="C196" t="s">
        <v>413</v>
      </c>
      <c r="D196" t="s">
        <v>623</v>
      </c>
      <c r="E196" s="6">
        <v>51.4</v>
      </c>
      <c r="F196" s="12">
        <f t="shared" si="6"/>
        <v>0.97358490566037736</v>
      </c>
      <c r="G196">
        <f t="shared" si="7"/>
        <v>1</v>
      </c>
    </row>
    <row r="197" spans="1:7" x14ac:dyDescent="0.25">
      <c r="A197" t="s">
        <v>414</v>
      </c>
      <c r="B197" t="s">
        <v>415</v>
      </c>
      <c r="C197" t="s">
        <v>416</v>
      </c>
      <c r="D197" t="s">
        <v>623</v>
      </c>
      <c r="E197" s="6">
        <v>32.200000000000003</v>
      </c>
      <c r="F197" s="12">
        <f t="shared" si="6"/>
        <v>0.32641509433962262</v>
      </c>
      <c r="G197">
        <f t="shared" si="7"/>
        <v>4</v>
      </c>
    </row>
    <row r="198" spans="1:7" x14ac:dyDescent="0.25">
      <c r="A198" t="s">
        <v>417</v>
      </c>
      <c r="B198" t="s">
        <v>415</v>
      </c>
      <c r="C198" t="s">
        <v>418</v>
      </c>
      <c r="D198" t="s">
        <v>623</v>
      </c>
      <c r="E198" s="6">
        <v>26.7</v>
      </c>
      <c r="F198" s="12">
        <f t="shared" si="6"/>
        <v>6.7924528301886791E-2</v>
      </c>
      <c r="G198">
        <f t="shared" si="7"/>
        <v>5</v>
      </c>
    </row>
    <row r="199" spans="1:7" x14ac:dyDescent="0.25">
      <c r="A199" t="s">
        <v>419</v>
      </c>
      <c r="B199" t="s">
        <v>415</v>
      </c>
      <c r="C199" t="s">
        <v>420</v>
      </c>
      <c r="D199" t="s">
        <v>623</v>
      </c>
      <c r="E199" s="6">
        <v>29.9</v>
      </c>
      <c r="F199" s="12">
        <f t="shared" si="6"/>
        <v>0.20754716981132076</v>
      </c>
      <c r="G199">
        <f t="shared" si="7"/>
        <v>4</v>
      </c>
    </row>
    <row r="200" spans="1:7" x14ac:dyDescent="0.25">
      <c r="A200" t="s">
        <v>421</v>
      </c>
      <c r="B200" t="s">
        <v>415</v>
      </c>
      <c r="C200" t="s">
        <v>422</v>
      </c>
      <c r="D200" t="s">
        <v>623</v>
      </c>
      <c r="E200" s="6">
        <v>35.4</v>
      </c>
      <c r="F200" s="12">
        <f t="shared" si="6"/>
        <v>0.50943396226415094</v>
      </c>
      <c r="G200">
        <f t="shared" si="7"/>
        <v>3</v>
      </c>
    </row>
    <row r="201" spans="1:7" x14ac:dyDescent="0.25">
      <c r="A201" t="s">
        <v>423</v>
      </c>
      <c r="B201" t="s">
        <v>415</v>
      </c>
      <c r="C201" t="s">
        <v>424</v>
      </c>
      <c r="D201" t="s">
        <v>623</v>
      </c>
      <c r="E201" s="6">
        <v>37.6</v>
      </c>
      <c r="F201" s="12">
        <f t="shared" si="6"/>
        <v>0.61132075471698111</v>
      </c>
      <c r="G201">
        <f t="shared" si="7"/>
        <v>2</v>
      </c>
    </row>
    <row r="202" spans="1:7" x14ac:dyDescent="0.25">
      <c r="A202" t="s">
        <v>425</v>
      </c>
      <c r="B202" t="s">
        <v>415</v>
      </c>
      <c r="C202" t="s">
        <v>426</v>
      </c>
      <c r="D202" t="s">
        <v>623</v>
      </c>
      <c r="E202" s="6">
        <v>33.6</v>
      </c>
      <c r="F202" s="12">
        <f t="shared" si="6"/>
        <v>0.39622641509433965</v>
      </c>
      <c r="G202">
        <f t="shared" si="7"/>
        <v>4</v>
      </c>
    </row>
    <row r="203" spans="1:7" x14ac:dyDescent="0.25">
      <c r="A203" t="s">
        <v>427</v>
      </c>
      <c r="B203" t="s">
        <v>415</v>
      </c>
      <c r="C203" t="s">
        <v>428</v>
      </c>
      <c r="D203" t="s">
        <v>623</v>
      </c>
      <c r="E203" s="6">
        <v>32.299999999999997</v>
      </c>
      <c r="F203" s="12">
        <f t="shared" si="6"/>
        <v>0.33396226415094338</v>
      </c>
      <c r="G203">
        <f t="shared" si="7"/>
        <v>4</v>
      </c>
    </row>
    <row r="204" spans="1:7" x14ac:dyDescent="0.25">
      <c r="A204" t="s">
        <v>429</v>
      </c>
      <c r="B204" t="s">
        <v>415</v>
      </c>
      <c r="C204" t="s">
        <v>430</v>
      </c>
      <c r="D204" t="s">
        <v>623</v>
      </c>
      <c r="E204" s="6">
        <v>34.200000000000003</v>
      </c>
      <c r="F204" s="12">
        <f t="shared" si="6"/>
        <v>0.41509433962264153</v>
      </c>
      <c r="G204">
        <f t="shared" si="7"/>
        <v>3</v>
      </c>
    </row>
    <row r="205" spans="1:7" x14ac:dyDescent="0.25">
      <c r="A205" t="s">
        <v>431</v>
      </c>
      <c r="B205" t="s">
        <v>415</v>
      </c>
      <c r="C205" t="s">
        <v>432</v>
      </c>
      <c r="D205" t="s">
        <v>623</v>
      </c>
      <c r="E205" s="6">
        <v>27.2</v>
      </c>
      <c r="F205" s="12">
        <f t="shared" si="6"/>
        <v>0.1</v>
      </c>
      <c r="G205">
        <f t="shared" si="7"/>
        <v>5</v>
      </c>
    </row>
    <row r="206" spans="1:7" x14ac:dyDescent="0.25">
      <c r="A206" t="s">
        <v>433</v>
      </c>
      <c r="B206" t="s">
        <v>415</v>
      </c>
      <c r="C206" t="s">
        <v>434</v>
      </c>
      <c r="D206" t="s">
        <v>623</v>
      </c>
      <c r="E206" s="6">
        <v>28.4</v>
      </c>
      <c r="F206" s="12">
        <f t="shared" si="6"/>
        <v>0.1490566037735849</v>
      </c>
      <c r="G206">
        <f t="shared" si="7"/>
        <v>5</v>
      </c>
    </row>
    <row r="207" spans="1:7" x14ac:dyDescent="0.25">
      <c r="A207" t="s">
        <v>435</v>
      </c>
      <c r="B207" t="s">
        <v>436</v>
      </c>
      <c r="C207" t="s">
        <v>437</v>
      </c>
      <c r="D207" t="s">
        <v>623</v>
      </c>
      <c r="E207" s="6">
        <v>21.4</v>
      </c>
      <c r="F207" s="12">
        <f t="shared" si="6"/>
        <v>5.6603773584905656E-3</v>
      </c>
      <c r="G207">
        <f t="shared" si="7"/>
        <v>5</v>
      </c>
    </row>
    <row r="208" spans="1:7" x14ac:dyDescent="0.25">
      <c r="A208" t="s">
        <v>438</v>
      </c>
      <c r="B208" t="s">
        <v>439</v>
      </c>
      <c r="C208" t="s">
        <v>440</v>
      </c>
      <c r="D208" t="s">
        <v>623</v>
      </c>
      <c r="E208" s="6">
        <v>44.8</v>
      </c>
      <c r="F208" s="12">
        <f t="shared" si="6"/>
        <v>0.9</v>
      </c>
      <c r="G208">
        <f t="shared" si="7"/>
        <v>1</v>
      </c>
    </row>
    <row r="209" spans="1:7" x14ac:dyDescent="0.25">
      <c r="A209" t="s">
        <v>457</v>
      </c>
      <c r="B209" t="s">
        <v>439</v>
      </c>
      <c r="C209" t="s">
        <v>458</v>
      </c>
      <c r="D209" t="s">
        <v>623</v>
      </c>
      <c r="E209" s="6">
        <v>39.200000000000003</v>
      </c>
      <c r="F209" s="12">
        <f t="shared" si="6"/>
        <v>0.67924528301886788</v>
      </c>
      <c r="G209">
        <f t="shared" si="7"/>
        <v>2</v>
      </c>
    </row>
    <row r="210" spans="1:7" x14ac:dyDescent="0.25">
      <c r="A210" t="s">
        <v>441</v>
      </c>
      <c r="B210" t="s">
        <v>439</v>
      </c>
      <c r="C210" t="s">
        <v>442</v>
      </c>
      <c r="D210" t="s">
        <v>623</v>
      </c>
      <c r="E210" s="6">
        <v>31.5</v>
      </c>
      <c r="F210" s="12">
        <f t="shared" si="6"/>
        <v>0.27735849056603773</v>
      </c>
      <c r="G210">
        <f t="shared" si="7"/>
        <v>4</v>
      </c>
    </row>
    <row r="211" spans="1:7" x14ac:dyDescent="0.25">
      <c r="A211" t="s">
        <v>443</v>
      </c>
      <c r="B211" t="s">
        <v>439</v>
      </c>
      <c r="C211" t="s">
        <v>444</v>
      </c>
      <c r="D211" t="s">
        <v>623</v>
      </c>
      <c r="E211" s="6">
        <v>27.5</v>
      </c>
      <c r="F211" s="12">
        <f t="shared" si="6"/>
        <v>0.12264150943396226</v>
      </c>
      <c r="G211">
        <f t="shared" si="7"/>
        <v>5</v>
      </c>
    </row>
    <row r="212" spans="1:7" x14ac:dyDescent="0.25">
      <c r="A212" t="s">
        <v>445</v>
      </c>
      <c r="B212" t="s">
        <v>439</v>
      </c>
      <c r="C212" t="s">
        <v>446</v>
      </c>
      <c r="D212" t="s">
        <v>623</v>
      </c>
      <c r="E212" s="6">
        <v>34.6</v>
      </c>
      <c r="F212" s="12">
        <f t="shared" si="6"/>
        <v>0.44150943396226416</v>
      </c>
      <c r="G212">
        <f t="shared" si="7"/>
        <v>3</v>
      </c>
    </row>
    <row r="213" spans="1:7" x14ac:dyDescent="0.25">
      <c r="A213" t="s">
        <v>459</v>
      </c>
      <c r="B213" t="s">
        <v>439</v>
      </c>
      <c r="C213" t="s">
        <v>460</v>
      </c>
      <c r="D213" t="s">
        <v>623</v>
      </c>
      <c r="E213" s="6">
        <v>46.1</v>
      </c>
      <c r="F213" s="12">
        <f t="shared" si="6"/>
        <v>0.92075471698113209</v>
      </c>
      <c r="G213">
        <f t="shared" si="7"/>
        <v>1</v>
      </c>
    </row>
    <row r="214" spans="1:7" x14ac:dyDescent="0.25">
      <c r="A214" t="s">
        <v>447</v>
      </c>
      <c r="B214" t="s">
        <v>439</v>
      </c>
      <c r="C214" t="s">
        <v>448</v>
      </c>
      <c r="D214" t="s">
        <v>623</v>
      </c>
      <c r="E214" s="6">
        <v>33.4</v>
      </c>
      <c r="F214" s="12">
        <f t="shared" si="6"/>
        <v>0.3867924528301887</v>
      </c>
      <c r="G214">
        <f t="shared" si="7"/>
        <v>4</v>
      </c>
    </row>
    <row r="215" spans="1:7" x14ac:dyDescent="0.25">
      <c r="A215" t="s">
        <v>449</v>
      </c>
      <c r="B215" t="s">
        <v>439</v>
      </c>
      <c r="C215" t="s">
        <v>450</v>
      </c>
      <c r="D215" t="s">
        <v>623</v>
      </c>
      <c r="E215" s="6">
        <v>38.299999999999997</v>
      </c>
      <c r="F215" s="12">
        <f t="shared" si="6"/>
        <v>0.63584905660377355</v>
      </c>
      <c r="G215">
        <f t="shared" si="7"/>
        <v>2</v>
      </c>
    </row>
    <row r="216" spans="1:7" x14ac:dyDescent="0.25">
      <c r="A216" t="s">
        <v>451</v>
      </c>
      <c r="B216" t="s">
        <v>439</v>
      </c>
      <c r="C216" t="s">
        <v>452</v>
      </c>
      <c r="D216" t="s">
        <v>623</v>
      </c>
      <c r="E216" s="6">
        <v>30.7</v>
      </c>
      <c r="F216" s="12">
        <f t="shared" si="6"/>
        <v>0.23962264150943396</v>
      </c>
      <c r="G216">
        <f t="shared" si="7"/>
        <v>4</v>
      </c>
    </row>
    <row r="217" spans="1:7" x14ac:dyDescent="0.25">
      <c r="A217" t="s">
        <v>453</v>
      </c>
      <c r="B217" t="s">
        <v>439</v>
      </c>
      <c r="C217" t="s">
        <v>454</v>
      </c>
      <c r="D217" t="s">
        <v>623</v>
      </c>
      <c r="E217" s="6">
        <v>27.5</v>
      </c>
      <c r="F217" s="12">
        <f t="shared" si="6"/>
        <v>0.12264150943396226</v>
      </c>
      <c r="G217">
        <f t="shared" si="7"/>
        <v>5</v>
      </c>
    </row>
    <row r="218" spans="1:7" x14ac:dyDescent="0.25">
      <c r="A218" t="s">
        <v>455</v>
      </c>
      <c r="B218" t="s">
        <v>439</v>
      </c>
      <c r="C218" t="s">
        <v>456</v>
      </c>
      <c r="D218" t="s">
        <v>623</v>
      </c>
      <c r="E218" s="6">
        <v>36.200000000000003</v>
      </c>
      <c r="F218" s="12">
        <f t="shared" si="6"/>
        <v>0.54339622641509433</v>
      </c>
      <c r="G218">
        <f t="shared" si="7"/>
        <v>3</v>
      </c>
    </row>
    <row r="219" spans="1:7" x14ac:dyDescent="0.25">
      <c r="A219" t="s">
        <v>461</v>
      </c>
      <c r="B219" t="s">
        <v>462</v>
      </c>
      <c r="C219" t="s">
        <v>463</v>
      </c>
      <c r="D219" t="s">
        <v>623</v>
      </c>
      <c r="E219" s="6">
        <v>41.5</v>
      </c>
      <c r="F219" s="12">
        <f t="shared" si="6"/>
        <v>0.8075471698113208</v>
      </c>
      <c r="G219">
        <f t="shared" si="7"/>
        <v>1</v>
      </c>
    </row>
    <row r="220" spans="1:7" x14ac:dyDescent="0.25">
      <c r="A220" t="s">
        <v>464</v>
      </c>
      <c r="B220" t="s">
        <v>462</v>
      </c>
      <c r="C220" t="s">
        <v>465</v>
      </c>
      <c r="D220" t="s">
        <v>623</v>
      </c>
      <c r="E220" s="6">
        <v>44.6</v>
      </c>
      <c r="F220" s="12">
        <f t="shared" si="6"/>
        <v>0.8867924528301887</v>
      </c>
      <c r="G220">
        <f t="shared" si="7"/>
        <v>1</v>
      </c>
    </row>
    <row r="221" spans="1:7" x14ac:dyDescent="0.25">
      <c r="A221" t="s">
        <v>466</v>
      </c>
      <c r="B221" t="s">
        <v>462</v>
      </c>
      <c r="C221" t="s">
        <v>467</v>
      </c>
      <c r="D221" t="s">
        <v>623</v>
      </c>
      <c r="E221" s="6">
        <v>46.3</v>
      </c>
      <c r="F221" s="12">
        <f t="shared" si="6"/>
        <v>0.92452830188679247</v>
      </c>
      <c r="G221">
        <f t="shared" si="7"/>
        <v>1</v>
      </c>
    </row>
    <row r="222" spans="1:7" x14ac:dyDescent="0.25">
      <c r="A222" t="s">
        <v>468</v>
      </c>
      <c r="B222" t="s">
        <v>462</v>
      </c>
      <c r="C222" t="s">
        <v>469</v>
      </c>
      <c r="D222" t="s">
        <v>623</v>
      </c>
      <c r="E222" s="6">
        <v>36.200000000000003</v>
      </c>
      <c r="F222" s="12">
        <f t="shared" si="6"/>
        <v>0.54339622641509433</v>
      </c>
      <c r="G222">
        <f t="shared" si="7"/>
        <v>3</v>
      </c>
    </row>
    <row r="223" spans="1:7" x14ac:dyDescent="0.25">
      <c r="A223" t="s">
        <v>470</v>
      </c>
      <c r="B223" t="s">
        <v>462</v>
      </c>
      <c r="C223" t="s">
        <v>471</v>
      </c>
      <c r="D223" t="s">
        <v>623</v>
      </c>
      <c r="E223" s="6">
        <v>32.700000000000003</v>
      </c>
      <c r="F223" s="12">
        <f t="shared" si="6"/>
        <v>0.35471698113207545</v>
      </c>
      <c r="G223">
        <f t="shared" si="7"/>
        <v>4</v>
      </c>
    </row>
    <row r="224" spans="1:7" x14ac:dyDescent="0.25">
      <c r="A224" t="s">
        <v>472</v>
      </c>
      <c r="B224" t="s">
        <v>473</v>
      </c>
      <c r="C224" t="s">
        <v>474</v>
      </c>
      <c r="D224" t="s">
        <v>623</v>
      </c>
      <c r="E224" s="6">
        <v>40</v>
      </c>
      <c r="F224" s="12">
        <f t="shared" si="6"/>
        <v>0.73962264150943391</v>
      </c>
      <c r="G224">
        <f t="shared" si="7"/>
        <v>2</v>
      </c>
    </row>
    <row r="225" spans="1:7" x14ac:dyDescent="0.25">
      <c r="A225" t="s">
        <v>475</v>
      </c>
      <c r="B225" t="s">
        <v>473</v>
      </c>
      <c r="C225" t="s">
        <v>476</v>
      </c>
      <c r="D225" t="s">
        <v>623</v>
      </c>
      <c r="E225" s="6">
        <v>32.200000000000003</v>
      </c>
      <c r="F225" s="12">
        <f t="shared" si="6"/>
        <v>0.32641509433962262</v>
      </c>
      <c r="G225">
        <f t="shared" si="7"/>
        <v>4</v>
      </c>
    </row>
    <row r="226" spans="1:7" x14ac:dyDescent="0.25">
      <c r="A226" t="s">
        <v>477</v>
      </c>
      <c r="B226" t="s">
        <v>473</v>
      </c>
      <c r="C226" t="s">
        <v>478</v>
      </c>
      <c r="D226" t="s">
        <v>623</v>
      </c>
      <c r="E226" s="6">
        <v>28.9</v>
      </c>
      <c r="F226" s="12">
        <f t="shared" si="6"/>
        <v>0.17924528301886791</v>
      </c>
      <c r="G226">
        <f t="shared" si="7"/>
        <v>5</v>
      </c>
    </row>
    <row r="227" spans="1:7" x14ac:dyDescent="0.25">
      <c r="A227" t="s">
        <v>479</v>
      </c>
      <c r="B227" t="s">
        <v>473</v>
      </c>
      <c r="C227" t="s">
        <v>480</v>
      </c>
      <c r="D227" t="s">
        <v>623</v>
      </c>
      <c r="E227" s="6">
        <v>26.2</v>
      </c>
      <c r="F227" s="12">
        <f t="shared" si="6"/>
        <v>4.716981132075472E-2</v>
      </c>
      <c r="G227">
        <f t="shared" si="7"/>
        <v>5</v>
      </c>
    </row>
    <row r="228" spans="1:7" x14ac:dyDescent="0.25">
      <c r="A228" t="s">
        <v>481</v>
      </c>
      <c r="B228" t="s">
        <v>473</v>
      </c>
      <c r="C228" t="s">
        <v>482</v>
      </c>
      <c r="D228" t="s">
        <v>623</v>
      </c>
      <c r="E228" s="6">
        <v>26.1</v>
      </c>
      <c r="F228" s="12">
        <f t="shared" si="6"/>
        <v>4.1509433962264149E-2</v>
      </c>
      <c r="G228">
        <f t="shared" si="7"/>
        <v>5</v>
      </c>
    </row>
    <row r="229" spans="1:7" x14ac:dyDescent="0.25">
      <c r="A229" t="s">
        <v>483</v>
      </c>
      <c r="B229" t="s">
        <v>473</v>
      </c>
      <c r="C229" t="s">
        <v>484</v>
      </c>
      <c r="D229" t="s">
        <v>623</v>
      </c>
      <c r="E229" s="6">
        <v>23.7</v>
      </c>
      <c r="F229" s="12">
        <f t="shared" si="6"/>
        <v>1.1320754716981131E-2</v>
      </c>
      <c r="G229">
        <f t="shared" si="7"/>
        <v>5</v>
      </c>
    </row>
    <row r="230" spans="1:7" x14ac:dyDescent="0.25">
      <c r="A230" t="s">
        <v>485</v>
      </c>
      <c r="B230" t="s">
        <v>473</v>
      </c>
      <c r="C230" t="s">
        <v>486</v>
      </c>
      <c r="D230" t="s">
        <v>623</v>
      </c>
      <c r="E230" s="6">
        <v>32.799999999999997</v>
      </c>
      <c r="F230" s="12">
        <f t="shared" si="6"/>
        <v>0.3622641509433962</v>
      </c>
      <c r="G230">
        <f t="shared" si="7"/>
        <v>4</v>
      </c>
    </row>
    <row r="231" spans="1:7" x14ac:dyDescent="0.25">
      <c r="A231" t="s">
        <v>489</v>
      </c>
      <c r="B231" t="s">
        <v>473</v>
      </c>
      <c r="C231" t="s">
        <v>490</v>
      </c>
      <c r="D231" t="s">
        <v>623</v>
      </c>
      <c r="E231" s="6">
        <v>31</v>
      </c>
      <c r="F231" s="12">
        <f t="shared" si="6"/>
        <v>0.25660377358490566</v>
      </c>
      <c r="G231">
        <f t="shared" si="7"/>
        <v>4</v>
      </c>
    </row>
    <row r="232" spans="1:7" x14ac:dyDescent="0.25">
      <c r="A232" t="s">
        <v>487</v>
      </c>
      <c r="B232" t="s">
        <v>473</v>
      </c>
      <c r="C232" t="s">
        <v>488</v>
      </c>
      <c r="D232" t="s">
        <v>623</v>
      </c>
      <c r="E232" s="6">
        <v>37</v>
      </c>
      <c r="F232" s="12">
        <f t="shared" si="6"/>
        <v>0.57735849056603772</v>
      </c>
      <c r="G232">
        <f t="shared" si="7"/>
        <v>3</v>
      </c>
    </row>
    <row r="233" spans="1:7" x14ac:dyDescent="0.25">
      <c r="A233" t="s">
        <v>491</v>
      </c>
      <c r="B233" t="s">
        <v>473</v>
      </c>
      <c r="C233" t="s">
        <v>492</v>
      </c>
      <c r="D233" t="s">
        <v>623</v>
      </c>
      <c r="E233" s="6">
        <v>39.6</v>
      </c>
      <c r="F233" s="12">
        <f t="shared" si="6"/>
        <v>0.71509433962264146</v>
      </c>
      <c r="G233">
        <f t="shared" si="7"/>
        <v>2</v>
      </c>
    </row>
    <row r="234" spans="1:7" x14ac:dyDescent="0.25">
      <c r="A234" t="s">
        <v>493</v>
      </c>
      <c r="B234" t="s">
        <v>473</v>
      </c>
      <c r="C234" t="s">
        <v>494</v>
      </c>
      <c r="D234" t="s">
        <v>623</v>
      </c>
      <c r="E234" s="6">
        <v>39.9</v>
      </c>
      <c r="F234" s="12">
        <f t="shared" si="6"/>
        <v>0.73018867924528297</v>
      </c>
      <c r="G234">
        <f t="shared" si="7"/>
        <v>2</v>
      </c>
    </row>
    <row r="235" spans="1:7" x14ac:dyDescent="0.25">
      <c r="A235" t="s">
        <v>495</v>
      </c>
      <c r="B235" t="s">
        <v>473</v>
      </c>
      <c r="C235" t="s">
        <v>496</v>
      </c>
      <c r="D235" t="s">
        <v>623</v>
      </c>
      <c r="E235" s="6">
        <v>30.9</v>
      </c>
      <c r="F235" s="12">
        <f t="shared" si="6"/>
        <v>0.25094339622641509</v>
      </c>
      <c r="G235">
        <f t="shared" si="7"/>
        <v>4</v>
      </c>
    </row>
    <row r="236" spans="1:7" x14ac:dyDescent="0.25">
      <c r="A236" t="s">
        <v>497</v>
      </c>
      <c r="B236" t="s">
        <v>498</v>
      </c>
      <c r="C236" t="s">
        <v>499</v>
      </c>
      <c r="D236" t="s">
        <v>623</v>
      </c>
      <c r="E236" s="6">
        <v>30.8</v>
      </c>
      <c r="F236" s="12">
        <f t="shared" si="6"/>
        <v>0.24528301886792453</v>
      </c>
      <c r="G236">
        <f t="shared" si="7"/>
        <v>4</v>
      </c>
    </row>
    <row r="237" spans="1:7" x14ac:dyDescent="0.25">
      <c r="A237" t="s">
        <v>500</v>
      </c>
      <c r="B237" t="s">
        <v>498</v>
      </c>
      <c r="C237" t="s">
        <v>501</v>
      </c>
      <c r="D237" t="s">
        <v>623</v>
      </c>
      <c r="E237" s="6">
        <v>48.4</v>
      </c>
      <c r="F237" s="12">
        <f t="shared" si="6"/>
        <v>0.93962264150943398</v>
      </c>
      <c r="G237">
        <f t="shared" si="7"/>
        <v>1</v>
      </c>
    </row>
    <row r="238" spans="1:7" x14ac:dyDescent="0.25">
      <c r="A238" t="s">
        <v>502</v>
      </c>
      <c r="B238" t="s">
        <v>498</v>
      </c>
      <c r="C238" t="s">
        <v>503</v>
      </c>
      <c r="D238" t="s">
        <v>623</v>
      </c>
      <c r="E238" s="6">
        <v>41.1</v>
      </c>
      <c r="F238" s="12">
        <f t="shared" si="6"/>
        <v>0.78867924528301891</v>
      </c>
      <c r="G238">
        <f t="shared" si="7"/>
        <v>2</v>
      </c>
    </row>
    <row r="239" spans="1:7" x14ac:dyDescent="0.25">
      <c r="A239" t="s">
        <v>504</v>
      </c>
      <c r="B239" t="s">
        <v>498</v>
      </c>
      <c r="C239" t="s">
        <v>505</v>
      </c>
      <c r="D239" t="s">
        <v>623</v>
      </c>
      <c r="E239" s="6">
        <v>34.5</v>
      </c>
      <c r="F239" s="12">
        <f t="shared" si="6"/>
        <v>0.43207547169811322</v>
      </c>
      <c r="G239">
        <f t="shared" si="7"/>
        <v>3</v>
      </c>
    </row>
    <row r="240" spans="1:7" x14ac:dyDescent="0.25">
      <c r="A240" t="s">
        <v>506</v>
      </c>
      <c r="B240" t="s">
        <v>498</v>
      </c>
      <c r="C240" t="s">
        <v>507</v>
      </c>
      <c r="D240" t="s">
        <v>623</v>
      </c>
      <c r="E240" s="6">
        <v>27.1</v>
      </c>
      <c r="F240" s="12">
        <f t="shared" si="6"/>
        <v>9.4339622641509441E-2</v>
      </c>
      <c r="G240">
        <f t="shared" si="7"/>
        <v>5</v>
      </c>
    </row>
    <row r="241" spans="1:7" x14ac:dyDescent="0.25">
      <c r="A241" t="s">
        <v>508</v>
      </c>
      <c r="B241" t="s">
        <v>498</v>
      </c>
      <c r="C241" t="s">
        <v>509</v>
      </c>
      <c r="D241" t="s">
        <v>623</v>
      </c>
      <c r="E241" s="6">
        <v>55.8</v>
      </c>
      <c r="F241" s="12">
        <f t="shared" si="6"/>
        <v>0.99622641509433962</v>
      </c>
      <c r="G241">
        <f t="shared" si="7"/>
        <v>1</v>
      </c>
    </row>
    <row r="242" spans="1:7" x14ac:dyDescent="0.25">
      <c r="A242" t="s">
        <v>510</v>
      </c>
      <c r="B242" t="s">
        <v>498</v>
      </c>
      <c r="C242" t="s">
        <v>511</v>
      </c>
      <c r="D242" t="s">
        <v>623</v>
      </c>
      <c r="E242" s="6">
        <v>28.9</v>
      </c>
      <c r="F242" s="12">
        <f t="shared" si="6"/>
        <v>0.17924528301886791</v>
      </c>
      <c r="G242">
        <f t="shared" si="7"/>
        <v>5</v>
      </c>
    </row>
    <row r="243" spans="1:7" x14ac:dyDescent="0.25">
      <c r="A243" t="s">
        <v>512</v>
      </c>
      <c r="B243" t="s">
        <v>498</v>
      </c>
      <c r="C243" t="s">
        <v>513</v>
      </c>
      <c r="D243" t="s">
        <v>623</v>
      </c>
      <c r="E243" s="6">
        <v>71.8</v>
      </c>
      <c r="F243" s="12">
        <f t="shared" si="6"/>
        <v>1</v>
      </c>
      <c r="G243">
        <f t="shared" si="7"/>
        <v>1</v>
      </c>
    </row>
    <row r="244" spans="1:7" x14ac:dyDescent="0.25">
      <c r="A244" t="s">
        <v>514</v>
      </c>
      <c r="B244" t="s">
        <v>498</v>
      </c>
      <c r="C244" t="s">
        <v>515</v>
      </c>
      <c r="D244" t="s">
        <v>623</v>
      </c>
      <c r="E244" s="6">
        <v>42</v>
      </c>
      <c r="F244" s="12">
        <f t="shared" si="6"/>
        <v>0.82641509433962268</v>
      </c>
      <c r="G244">
        <f t="shared" si="7"/>
        <v>1</v>
      </c>
    </row>
    <row r="245" spans="1:7" x14ac:dyDescent="0.25">
      <c r="A245" t="s">
        <v>516</v>
      </c>
      <c r="B245" t="s">
        <v>498</v>
      </c>
      <c r="C245" t="s">
        <v>517</v>
      </c>
      <c r="D245" t="s">
        <v>623</v>
      </c>
      <c r="E245" s="6">
        <v>39.4</v>
      </c>
      <c r="F245" s="12">
        <f t="shared" si="6"/>
        <v>0.69433962264150939</v>
      </c>
      <c r="G245">
        <f t="shared" si="7"/>
        <v>2</v>
      </c>
    </row>
    <row r="246" spans="1:7" x14ac:dyDescent="0.25">
      <c r="A246" t="s">
        <v>518</v>
      </c>
      <c r="B246" t="s">
        <v>498</v>
      </c>
      <c r="C246" t="s">
        <v>519</v>
      </c>
      <c r="D246" t="s">
        <v>623</v>
      </c>
      <c r="E246" s="6">
        <v>28.4</v>
      </c>
      <c r="F246" s="12">
        <f t="shared" si="6"/>
        <v>0.1490566037735849</v>
      </c>
      <c r="G246">
        <f t="shared" si="7"/>
        <v>5</v>
      </c>
    </row>
    <row r="247" spans="1:7" x14ac:dyDescent="0.25">
      <c r="A247" t="s">
        <v>520</v>
      </c>
      <c r="B247" t="s">
        <v>521</v>
      </c>
      <c r="C247" t="s">
        <v>522</v>
      </c>
      <c r="D247" t="s">
        <v>623</v>
      </c>
      <c r="E247" s="6">
        <v>37.299999999999997</v>
      </c>
      <c r="F247" s="12">
        <f t="shared" si="6"/>
        <v>0.5962264150943396</v>
      </c>
      <c r="G247">
        <f t="shared" si="7"/>
        <v>3</v>
      </c>
    </row>
    <row r="248" spans="1:7" x14ac:dyDescent="0.25">
      <c r="A248" t="s">
        <v>523</v>
      </c>
      <c r="B248" t="s">
        <v>521</v>
      </c>
      <c r="C248" t="s">
        <v>524</v>
      </c>
      <c r="D248" t="s">
        <v>623</v>
      </c>
      <c r="E248" s="6">
        <v>43.7</v>
      </c>
      <c r="F248" s="12">
        <f t="shared" si="6"/>
        <v>0.86603773584905663</v>
      </c>
      <c r="G248">
        <f t="shared" si="7"/>
        <v>1</v>
      </c>
    </row>
    <row r="249" spans="1:7" x14ac:dyDescent="0.25">
      <c r="A249" t="s">
        <v>525</v>
      </c>
      <c r="B249" t="s">
        <v>521</v>
      </c>
      <c r="C249" t="s">
        <v>526</v>
      </c>
      <c r="D249" t="s">
        <v>623</v>
      </c>
      <c r="E249" s="6">
        <v>33.200000000000003</v>
      </c>
      <c r="F249" s="12">
        <f t="shared" si="6"/>
        <v>0.37735849056603776</v>
      </c>
      <c r="G249">
        <f t="shared" si="7"/>
        <v>4</v>
      </c>
    </row>
    <row r="250" spans="1:7" x14ac:dyDescent="0.25">
      <c r="A250" t="s">
        <v>527</v>
      </c>
      <c r="B250" t="s">
        <v>521</v>
      </c>
      <c r="C250" t="s">
        <v>528</v>
      </c>
      <c r="D250" t="s">
        <v>623</v>
      </c>
      <c r="E250" s="6">
        <v>30.5</v>
      </c>
      <c r="F250" s="12">
        <f t="shared" si="6"/>
        <v>0.22264150943396227</v>
      </c>
      <c r="G250">
        <f t="shared" si="7"/>
        <v>4</v>
      </c>
    </row>
    <row r="251" spans="1:7" x14ac:dyDescent="0.25">
      <c r="A251" t="s">
        <v>529</v>
      </c>
      <c r="B251" t="s">
        <v>521</v>
      </c>
      <c r="C251" t="s">
        <v>530</v>
      </c>
      <c r="D251" t="s">
        <v>623</v>
      </c>
      <c r="E251" s="6">
        <v>41</v>
      </c>
      <c r="F251" s="12">
        <f t="shared" si="6"/>
        <v>0.77924528301886797</v>
      </c>
      <c r="G251">
        <f t="shared" si="7"/>
        <v>2</v>
      </c>
    </row>
    <row r="252" spans="1:7" x14ac:dyDescent="0.25">
      <c r="A252" t="s">
        <v>531</v>
      </c>
      <c r="B252" t="s">
        <v>521</v>
      </c>
      <c r="C252" t="s">
        <v>532</v>
      </c>
      <c r="D252" t="s">
        <v>623</v>
      </c>
      <c r="E252" s="6">
        <v>29.1</v>
      </c>
      <c r="F252" s="12">
        <f t="shared" si="6"/>
        <v>0.19245283018867926</v>
      </c>
      <c r="G252">
        <f t="shared" si="7"/>
        <v>5</v>
      </c>
    </row>
    <row r="253" spans="1:7" x14ac:dyDescent="0.25">
      <c r="A253" t="s">
        <v>533</v>
      </c>
      <c r="B253" t="s">
        <v>521</v>
      </c>
      <c r="C253" t="s">
        <v>534</v>
      </c>
      <c r="D253" t="s">
        <v>623</v>
      </c>
      <c r="E253" s="6">
        <v>37.6</v>
      </c>
      <c r="F253" s="12">
        <f t="shared" si="6"/>
        <v>0.61132075471698111</v>
      </c>
      <c r="G253">
        <f t="shared" si="7"/>
        <v>2</v>
      </c>
    </row>
    <row r="254" spans="1:7" x14ac:dyDescent="0.25">
      <c r="A254" t="s">
        <v>535</v>
      </c>
      <c r="B254" t="s">
        <v>521</v>
      </c>
      <c r="C254" t="s">
        <v>536</v>
      </c>
      <c r="D254" t="s">
        <v>623</v>
      </c>
      <c r="E254" s="6">
        <v>35.4</v>
      </c>
      <c r="F254" s="12">
        <f t="shared" si="6"/>
        <v>0.50943396226415094</v>
      </c>
      <c r="G254">
        <f t="shared" si="7"/>
        <v>3</v>
      </c>
    </row>
    <row r="255" spans="1:7" x14ac:dyDescent="0.25">
      <c r="A255" t="s">
        <v>537</v>
      </c>
      <c r="B255" t="s">
        <v>521</v>
      </c>
      <c r="C255" t="s">
        <v>538</v>
      </c>
      <c r="D255" t="s">
        <v>623</v>
      </c>
      <c r="E255" s="6">
        <v>36.200000000000003</v>
      </c>
      <c r="F255" s="12">
        <f t="shared" si="6"/>
        <v>0.54339622641509433</v>
      </c>
      <c r="G255">
        <f t="shared" si="7"/>
        <v>3</v>
      </c>
    </row>
    <row r="256" spans="1:7" x14ac:dyDescent="0.25">
      <c r="A256" t="s">
        <v>539</v>
      </c>
      <c r="B256" t="s">
        <v>521</v>
      </c>
      <c r="C256" t="s">
        <v>540</v>
      </c>
      <c r="D256" t="s">
        <v>623</v>
      </c>
      <c r="E256" s="6">
        <v>39.5</v>
      </c>
      <c r="F256" s="12">
        <f t="shared" si="6"/>
        <v>0.70566037735849052</v>
      </c>
      <c r="G256">
        <f t="shared" si="7"/>
        <v>2</v>
      </c>
    </row>
    <row r="257" spans="1:7" x14ac:dyDescent="0.25">
      <c r="A257" t="s">
        <v>541</v>
      </c>
      <c r="B257" t="s">
        <v>542</v>
      </c>
      <c r="C257" t="s">
        <v>543</v>
      </c>
      <c r="D257" t="s">
        <v>623</v>
      </c>
      <c r="E257" s="6">
        <v>26.3</v>
      </c>
      <c r="F257" s="12">
        <f t="shared" si="6"/>
        <v>5.2830188679245285E-2</v>
      </c>
      <c r="G257">
        <f t="shared" si="7"/>
        <v>5</v>
      </c>
    </row>
    <row r="258" spans="1:7" x14ac:dyDescent="0.25">
      <c r="A258" t="s">
        <v>544</v>
      </c>
      <c r="B258" t="s">
        <v>542</v>
      </c>
      <c r="C258" t="s">
        <v>545</v>
      </c>
      <c r="D258" t="s">
        <v>623</v>
      </c>
      <c r="E258" s="6">
        <v>31.3</v>
      </c>
      <c r="F258" s="12">
        <f t="shared" si="6"/>
        <v>0.26415094339622641</v>
      </c>
      <c r="G258">
        <f t="shared" si="7"/>
        <v>4</v>
      </c>
    </row>
    <row r="259" spans="1:7" x14ac:dyDescent="0.25">
      <c r="A259" t="s">
        <v>546</v>
      </c>
      <c r="B259" t="s">
        <v>542</v>
      </c>
      <c r="C259" t="s">
        <v>547</v>
      </c>
      <c r="D259" t="s">
        <v>623</v>
      </c>
      <c r="E259" s="6">
        <v>41.1</v>
      </c>
      <c r="F259" s="12">
        <f t="shared" ref="F259:F266" si="8">_xlfn.RANK.AVG(E259,E$2:E$266,1)/COUNTIF(E$2:E$266,"&gt;0")</f>
        <v>0.78867924528301891</v>
      </c>
      <c r="G259">
        <f t="shared" ref="G259:G266" si="9">6-FLOOR((F259+0.1999999999)/0.2,1)</f>
        <v>2</v>
      </c>
    </row>
    <row r="260" spans="1:7" x14ac:dyDescent="0.25">
      <c r="A260" t="s">
        <v>548</v>
      </c>
      <c r="B260" t="s">
        <v>542</v>
      </c>
      <c r="C260" t="s">
        <v>549</v>
      </c>
      <c r="D260" t="s">
        <v>623</v>
      </c>
      <c r="E260" s="6">
        <v>32.9</v>
      </c>
      <c r="F260" s="12">
        <f t="shared" si="8"/>
        <v>0.36981132075471695</v>
      </c>
      <c r="G260">
        <f t="shared" si="9"/>
        <v>4</v>
      </c>
    </row>
    <row r="261" spans="1:7" x14ac:dyDescent="0.25">
      <c r="A261" t="s">
        <v>550</v>
      </c>
      <c r="B261" t="s">
        <v>542</v>
      </c>
      <c r="C261" t="s">
        <v>551</v>
      </c>
      <c r="D261" t="s">
        <v>623</v>
      </c>
      <c r="E261" s="6">
        <v>27.6</v>
      </c>
      <c r="F261" s="12">
        <f t="shared" si="8"/>
        <v>0.13207547169811321</v>
      </c>
      <c r="G261">
        <f t="shared" si="9"/>
        <v>5</v>
      </c>
    </row>
    <row r="262" spans="1:7" x14ac:dyDescent="0.25">
      <c r="A262" t="s">
        <v>552</v>
      </c>
      <c r="B262" t="s">
        <v>542</v>
      </c>
      <c r="C262" t="s">
        <v>553</v>
      </c>
      <c r="D262" t="s">
        <v>623</v>
      </c>
      <c r="E262" s="6">
        <v>36.9</v>
      </c>
      <c r="F262" s="12">
        <f t="shared" si="8"/>
        <v>0.57169811320754715</v>
      </c>
      <c r="G262">
        <f t="shared" si="9"/>
        <v>3</v>
      </c>
    </row>
    <row r="263" spans="1:7" x14ac:dyDescent="0.25">
      <c r="A263" t="s">
        <v>554</v>
      </c>
      <c r="B263" t="s">
        <v>542</v>
      </c>
      <c r="C263" t="s">
        <v>555</v>
      </c>
      <c r="D263" t="s">
        <v>623</v>
      </c>
      <c r="E263" s="6">
        <v>43.4</v>
      </c>
      <c r="F263" s="12">
        <f t="shared" si="8"/>
        <v>0.85283018867924532</v>
      </c>
      <c r="G263">
        <f t="shared" si="9"/>
        <v>1</v>
      </c>
    </row>
    <row r="264" spans="1:7" x14ac:dyDescent="0.25">
      <c r="A264" t="s">
        <v>556</v>
      </c>
      <c r="B264" t="s">
        <v>542</v>
      </c>
      <c r="C264" t="s">
        <v>557</v>
      </c>
      <c r="D264" t="s">
        <v>623</v>
      </c>
      <c r="E264" s="6">
        <v>35.5</v>
      </c>
      <c r="F264" s="12">
        <f t="shared" si="8"/>
        <v>0.51886792452830188</v>
      </c>
      <c r="G264">
        <f t="shared" si="9"/>
        <v>3</v>
      </c>
    </row>
    <row r="265" spans="1:7" x14ac:dyDescent="0.25">
      <c r="A265" t="s">
        <v>558</v>
      </c>
      <c r="B265" t="s">
        <v>542</v>
      </c>
      <c r="C265" t="s">
        <v>559</v>
      </c>
      <c r="D265" t="s">
        <v>623</v>
      </c>
      <c r="E265" s="6">
        <v>35.1</v>
      </c>
      <c r="F265" s="12">
        <f t="shared" si="8"/>
        <v>0.48490566037735849</v>
      </c>
      <c r="G265">
        <f t="shared" si="9"/>
        <v>3</v>
      </c>
    </row>
    <row r="266" spans="1:7" x14ac:dyDescent="0.25">
      <c r="A266" t="s">
        <v>560</v>
      </c>
      <c r="B266" t="s">
        <v>542</v>
      </c>
      <c r="C266" t="s">
        <v>561</v>
      </c>
      <c r="D266" t="s">
        <v>623</v>
      </c>
      <c r="E266" s="6">
        <v>39</v>
      </c>
      <c r="F266" s="12">
        <f t="shared" si="8"/>
        <v>0.66226415094339619</v>
      </c>
      <c r="G266">
        <f t="shared" si="9"/>
        <v>2</v>
      </c>
    </row>
  </sheetData>
  <autoFilter ref="A1:E266" xr:uid="{075E6C93-1A81-4B1F-AC6C-7D06DEA421B0}"/>
  <sortState xmlns:xlrd2="http://schemas.microsoft.com/office/spreadsheetml/2017/richdata2" ref="A2:E266">
    <sortCondition ref="B2:B266"/>
    <sortCondition ref="C2:C26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4385D-06AC-4218-89BD-D10D41764A47}">
  <dimension ref="A1:F266"/>
  <sheetViews>
    <sheetView workbookViewId="0">
      <selection activeCell="D1" sqref="D1"/>
    </sheetView>
  </sheetViews>
  <sheetFormatPr defaultRowHeight="15" x14ac:dyDescent="0.25"/>
  <sheetData>
    <row r="1" spans="1:6" x14ac:dyDescent="0.25">
      <c r="A1" s="1" t="s">
        <v>1</v>
      </c>
      <c r="B1" s="1" t="s">
        <v>2</v>
      </c>
      <c r="C1" s="1" t="s">
        <v>3</v>
      </c>
      <c r="D1" s="1" t="s">
        <v>628</v>
      </c>
      <c r="E1" s="1" t="s">
        <v>619</v>
      </c>
      <c r="F1" s="1" t="s">
        <v>577</v>
      </c>
    </row>
    <row r="2" spans="1:6" x14ac:dyDescent="0.25">
      <c r="A2" t="s">
        <v>4</v>
      </c>
      <c r="B2" t="s">
        <v>5</v>
      </c>
      <c r="C2" t="s">
        <v>6</v>
      </c>
      <c r="D2">
        <v>0.06</v>
      </c>
      <c r="E2" s="12">
        <f>_xlfn.RANK.AVG(D2,D$2:D$266,1)/COUNTIF(D$2:D$266,"&gt;0")</f>
        <v>4.9618320610687022E-2</v>
      </c>
      <c r="F2">
        <f>6-FLOOR((E2+0.1999999999)/0.2,1)</f>
        <v>5</v>
      </c>
    </row>
    <row r="3" spans="1:6" x14ac:dyDescent="0.25">
      <c r="A3" t="s">
        <v>7</v>
      </c>
      <c r="B3" t="s">
        <v>5</v>
      </c>
      <c r="C3" t="s">
        <v>8</v>
      </c>
      <c r="D3">
        <v>0.04</v>
      </c>
      <c r="E3" s="12">
        <f t="shared" ref="E3:E66" si="0">_xlfn.RANK.AVG(D3,D$2:D$266,1)/COUNTIF(D$2:D$266,"&gt;0")</f>
        <v>4.0076335877862593E-2</v>
      </c>
      <c r="F3">
        <f t="shared" ref="F3:F66" si="1">6-FLOOR((E3+0.1999999999)/0.2,1)</f>
        <v>5</v>
      </c>
    </row>
    <row r="4" spans="1:6" x14ac:dyDescent="0.25">
      <c r="A4" t="s">
        <v>11</v>
      </c>
      <c r="B4" t="s">
        <v>5</v>
      </c>
      <c r="C4" t="s">
        <v>12</v>
      </c>
      <c r="D4">
        <v>0.61</v>
      </c>
      <c r="E4" s="12">
        <f t="shared" si="0"/>
        <v>0.30343511450381677</v>
      </c>
      <c r="F4">
        <f t="shared" si="1"/>
        <v>4</v>
      </c>
    </row>
    <row r="5" spans="1:6" x14ac:dyDescent="0.25">
      <c r="A5" t="s">
        <v>13</v>
      </c>
      <c r="B5" t="s">
        <v>5</v>
      </c>
      <c r="C5" t="s">
        <v>14</v>
      </c>
      <c r="D5">
        <v>0.91</v>
      </c>
      <c r="E5" s="12">
        <f t="shared" si="0"/>
        <v>0.40076335877862596</v>
      </c>
      <c r="F5">
        <f t="shared" si="1"/>
        <v>3</v>
      </c>
    </row>
    <row r="6" spans="1:6" x14ac:dyDescent="0.25">
      <c r="A6" t="s">
        <v>15</v>
      </c>
      <c r="B6" t="s">
        <v>5</v>
      </c>
      <c r="C6" t="s">
        <v>16</v>
      </c>
      <c r="D6">
        <v>0.5</v>
      </c>
      <c r="E6" s="12">
        <f t="shared" si="0"/>
        <v>0.26145038167938933</v>
      </c>
      <c r="F6">
        <f t="shared" si="1"/>
        <v>4</v>
      </c>
    </row>
    <row r="7" spans="1:6" x14ac:dyDescent="0.25">
      <c r="A7" t="s">
        <v>19</v>
      </c>
      <c r="B7" t="s">
        <v>5</v>
      </c>
      <c r="C7" t="s">
        <v>20</v>
      </c>
      <c r="D7">
        <v>0.01</v>
      </c>
      <c r="E7" s="12">
        <f t="shared" si="0"/>
        <v>1.717557251908397E-2</v>
      </c>
      <c r="F7">
        <f t="shared" si="1"/>
        <v>5</v>
      </c>
    </row>
    <row r="8" spans="1:6" x14ac:dyDescent="0.25">
      <c r="A8" t="s">
        <v>21</v>
      </c>
      <c r="B8" t="s">
        <v>5</v>
      </c>
      <c r="C8" t="s">
        <v>22</v>
      </c>
      <c r="D8">
        <v>0</v>
      </c>
      <c r="E8" s="12">
        <f t="shared" si="0"/>
        <v>7.6335877862595417E-3</v>
      </c>
      <c r="F8">
        <f t="shared" si="1"/>
        <v>5</v>
      </c>
    </row>
    <row r="9" spans="1:6" x14ac:dyDescent="0.25">
      <c r="A9" t="s">
        <v>29</v>
      </c>
      <c r="B9" t="s">
        <v>5</v>
      </c>
      <c r="C9" t="s">
        <v>30</v>
      </c>
      <c r="D9">
        <v>0.03</v>
      </c>
      <c r="E9" s="12">
        <f t="shared" si="0"/>
        <v>3.2442748091603052E-2</v>
      </c>
      <c r="F9">
        <f t="shared" si="1"/>
        <v>5</v>
      </c>
    </row>
    <row r="10" spans="1:6" x14ac:dyDescent="0.25">
      <c r="A10" t="s">
        <v>23</v>
      </c>
      <c r="B10" t="s">
        <v>5</v>
      </c>
      <c r="C10" t="s">
        <v>24</v>
      </c>
      <c r="D10">
        <v>1.18</v>
      </c>
      <c r="E10" s="12">
        <f t="shared" si="0"/>
        <v>0.45038167938931295</v>
      </c>
      <c r="F10">
        <f t="shared" si="1"/>
        <v>3</v>
      </c>
    </row>
    <row r="11" spans="1:6" x14ac:dyDescent="0.25">
      <c r="A11" t="s">
        <v>25</v>
      </c>
      <c r="B11" t="s">
        <v>5</v>
      </c>
      <c r="C11" t="s">
        <v>26</v>
      </c>
      <c r="D11">
        <v>0.09</v>
      </c>
      <c r="E11" s="12">
        <f t="shared" si="0"/>
        <v>7.061068702290077E-2</v>
      </c>
      <c r="F11">
        <f t="shared" si="1"/>
        <v>5</v>
      </c>
    </row>
    <row r="12" spans="1:6" x14ac:dyDescent="0.25">
      <c r="A12" t="s">
        <v>9</v>
      </c>
      <c r="B12" t="s">
        <v>5</v>
      </c>
      <c r="C12" t="s">
        <v>10</v>
      </c>
      <c r="D12">
        <v>3.11</v>
      </c>
      <c r="E12" s="12">
        <f t="shared" si="0"/>
        <v>0.67938931297709926</v>
      </c>
      <c r="F12">
        <f t="shared" si="1"/>
        <v>2</v>
      </c>
    </row>
    <row r="13" spans="1:6" x14ac:dyDescent="0.25">
      <c r="A13" t="s">
        <v>27</v>
      </c>
      <c r="B13" t="s">
        <v>5</v>
      </c>
      <c r="C13" t="s">
        <v>28</v>
      </c>
      <c r="D13">
        <v>2.46</v>
      </c>
      <c r="E13" s="12">
        <f t="shared" si="0"/>
        <v>0.62022900763358779</v>
      </c>
      <c r="F13">
        <f t="shared" si="1"/>
        <v>2</v>
      </c>
    </row>
    <row r="14" spans="1:6" x14ac:dyDescent="0.25">
      <c r="A14" t="s">
        <v>17</v>
      </c>
      <c r="B14" t="s">
        <v>5</v>
      </c>
      <c r="C14" t="s">
        <v>18</v>
      </c>
      <c r="D14">
        <v>7.0000000000000007E-2</v>
      </c>
      <c r="E14" s="12">
        <f t="shared" si="0"/>
        <v>6.1068702290076333E-2</v>
      </c>
      <c r="F14">
        <f t="shared" si="1"/>
        <v>5</v>
      </c>
    </row>
    <row r="15" spans="1:6" x14ac:dyDescent="0.25">
      <c r="A15" t="s">
        <v>31</v>
      </c>
      <c r="B15" t="s">
        <v>32</v>
      </c>
      <c r="C15" t="s">
        <v>33</v>
      </c>
      <c r="D15">
        <v>1.24</v>
      </c>
      <c r="E15" s="12">
        <f t="shared" si="0"/>
        <v>0.46564885496183206</v>
      </c>
      <c r="F15">
        <f t="shared" si="1"/>
        <v>3</v>
      </c>
    </row>
    <row r="16" spans="1:6" x14ac:dyDescent="0.25">
      <c r="A16" t="s">
        <v>34</v>
      </c>
      <c r="B16" t="s">
        <v>32</v>
      </c>
      <c r="C16" t="s">
        <v>35</v>
      </c>
      <c r="D16">
        <v>16.940000000000001</v>
      </c>
      <c r="E16" s="12">
        <f t="shared" si="0"/>
        <v>0.98854961832061072</v>
      </c>
      <c r="F16">
        <f t="shared" si="1"/>
        <v>1</v>
      </c>
    </row>
    <row r="17" spans="1:6" x14ac:dyDescent="0.25">
      <c r="A17" t="s">
        <v>36</v>
      </c>
      <c r="B17" t="s">
        <v>32</v>
      </c>
      <c r="C17" t="s">
        <v>37</v>
      </c>
      <c r="D17">
        <v>0.56999999999999995</v>
      </c>
      <c r="E17" s="12">
        <f t="shared" si="0"/>
        <v>0.2919847328244275</v>
      </c>
      <c r="F17">
        <f t="shared" si="1"/>
        <v>4</v>
      </c>
    </row>
    <row r="18" spans="1:6" x14ac:dyDescent="0.25">
      <c r="A18" t="s">
        <v>38</v>
      </c>
      <c r="B18" t="s">
        <v>32</v>
      </c>
      <c r="C18" t="s">
        <v>39</v>
      </c>
      <c r="D18">
        <v>0.56000000000000005</v>
      </c>
      <c r="E18" s="12">
        <f t="shared" si="0"/>
        <v>0.28435114503816794</v>
      </c>
      <c r="F18">
        <f t="shared" si="1"/>
        <v>4</v>
      </c>
    </row>
    <row r="19" spans="1:6" x14ac:dyDescent="0.25">
      <c r="A19" t="s">
        <v>40</v>
      </c>
      <c r="B19" t="s">
        <v>32</v>
      </c>
      <c r="C19" t="s">
        <v>41</v>
      </c>
      <c r="D19">
        <v>1.59</v>
      </c>
      <c r="E19" s="12">
        <f t="shared" si="0"/>
        <v>0.53435114503816794</v>
      </c>
      <c r="F19">
        <f t="shared" si="1"/>
        <v>3</v>
      </c>
    </row>
    <row r="20" spans="1:6" x14ac:dyDescent="0.25">
      <c r="A20" t="s">
        <v>42</v>
      </c>
      <c r="B20" t="s">
        <v>32</v>
      </c>
      <c r="C20" t="s">
        <v>43</v>
      </c>
      <c r="D20">
        <v>2.64</v>
      </c>
      <c r="E20" s="12">
        <f t="shared" si="0"/>
        <v>0.64503816793893132</v>
      </c>
      <c r="F20">
        <f t="shared" si="1"/>
        <v>2</v>
      </c>
    </row>
    <row r="21" spans="1:6" x14ac:dyDescent="0.25">
      <c r="A21" t="s">
        <v>44</v>
      </c>
      <c r="B21" t="s">
        <v>32</v>
      </c>
      <c r="C21" t="s">
        <v>45</v>
      </c>
      <c r="D21">
        <v>1.54</v>
      </c>
      <c r="E21" s="12">
        <f t="shared" si="0"/>
        <v>0.50763358778625955</v>
      </c>
      <c r="F21">
        <f t="shared" si="1"/>
        <v>3</v>
      </c>
    </row>
    <row r="22" spans="1:6" x14ac:dyDescent="0.25">
      <c r="A22" t="s">
        <v>46</v>
      </c>
      <c r="B22" t="s">
        <v>32</v>
      </c>
      <c r="C22" t="s">
        <v>47</v>
      </c>
      <c r="D22">
        <v>0.92</v>
      </c>
      <c r="E22" s="12">
        <f t="shared" si="0"/>
        <v>0.40458015267175573</v>
      </c>
      <c r="F22">
        <f t="shared" si="1"/>
        <v>3</v>
      </c>
    </row>
    <row r="23" spans="1:6" x14ac:dyDescent="0.25">
      <c r="A23" t="s">
        <v>48</v>
      </c>
      <c r="B23" t="s">
        <v>32</v>
      </c>
      <c r="C23" t="s">
        <v>49</v>
      </c>
      <c r="D23">
        <v>0.43</v>
      </c>
      <c r="E23" s="12">
        <f t="shared" si="0"/>
        <v>0.23473282442748092</v>
      </c>
      <c r="F23">
        <f t="shared" si="1"/>
        <v>4</v>
      </c>
    </row>
    <row r="24" spans="1:6" x14ac:dyDescent="0.25">
      <c r="A24" t="s">
        <v>50</v>
      </c>
      <c r="B24" t="s">
        <v>32</v>
      </c>
      <c r="C24" t="s">
        <v>51</v>
      </c>
      <c r="D24">
        <v>2.5099999999999998</v>
      </c>
      <c r="E24" s="12">
        <f t="shared" si="0"/>
        <v>0.6354961832061069</v>
      </c>
      <c r="F24">
        <f t="shared" si="1"/>
        <v>2</v>
      </c>
    </row>
    <row r="25" spans="1:6" x14ac:dyDescent="0.25">
      <c r="A25" t="s">
        <v>52</v>
      </c>
      <c r="B25" t="s">
        <v>32</v>
      </c>
      <c r="C25" t="s">
        <v>53</v>
      </c>
      <c r="D25">
        <v>3.32</v>
      </c>
      <c r="E25" s="12">
        <f t="shared" si="0"/>
        <v>0.70229007633587781</v>
      </c>
      <c r="F25">
        <f t="shared" si="1"/>
        <v>2</v>
      </c>
    </row>
    <row r="26" spans="1:6" x14ac:dyDescent="0.25">
      <c r="A26" t="s">
        <v>54</v>
      </c>
      <c r="B26" t="s">
        <v>32</v>
      </c>
      <c r="C26" t="s">
        <v>55</v>
      </c>
      <c r="D26">
        <v>7.96</v>
      </c>
      <c r="E26" s="12">
        <f t="shared" si="0"/>
        <v>0.87022900763358779</v>
      </c>
      <c r="F26">
        <f t="shared" si="1"/>
        <v>1</v>
      </c>
    </row>
    <row r="27" spans="1:6" x14ac:dyDescent="0.25">
      <c r="A27" t="s">
        <v>56</v>
      </c>
      <c r="B27" t="s">
        <v>32</v>
      </c>
      <c r="C27" t="s">
        <v>57</v>
      </c>
      <c r="D27">
        <v>2.78</v>
      </c>
      <c r="E27" s="12">
        <f t="shared" si="0"/>
        <v>0.65267175572519087</v>
      </c>
      <c r="F27">
        <f t="shared" si="1"/>
        <v>2</v>
      </c>
    </row>
    <row r="28" spans="1:6" x14ac:dyDescent="0.25">
      <c r="A28" t="s">
        <v>58</v>
      </c>
      <c r="B28" t="s">
        <v>32</v>
      </c>
      <c r="C28" t="s">
        <v>59</v>
      </c>
      <c r="D28">
        <v>12.71</v>
      </c>
      <c r="E28" s="12">
        <f t="shared" si="0"/>
        <v>0.9580152671755725</v>
      </c>
      <c r="F28">
        <f t="shared" si="1"/>
        <v>1</v>
      </c>
    </row>
    <row r="29" spans="1:6" x14ac:dyDescent="0.25">
      <c r="A29" t="s">
        <v>60</v>
      </c>
      <c r="B29" t="s">
        <v>61</v>
      </c>
      <c r="C29" t="s">
        <v>62</v>
      </c>
      <c r="D29">
        <v>0.12</v>
      </c>
      <c r="E29" s="12">
        <f t="shared" si="0"/>
        <v>9.3511450381679392E-2</v>
      </c>
      <c r="F29">
        <f t="shared" si="1"/>
        <v>5</v>
      </c>
    </row>
    <row r="30" spans="1:6" x14ac:dyDescent="0.25">
      <c r="A30" t="s">
        <v>63</v>
      </c>
      <c r="B30" t="s">
        <v>61</v>
      </c>
      <c r="C30" t="s">
        <v>64</v>
      </c>
      <c r="D30">
        <v>1.56</v>
      </c>
      <c r="E30" s="12">
        <f t="shared" si="0"/>
        <v>0.51145038167938928</v>
      </c>
      <c r="F30">
        <f t="shared" si="1"/>
        <v>3</v>
      </c>
    </row>
    <row r="31" spans="1:6" x14ac:dyDescent="0.25">
      <c r="A31" t="s">
        <v>73</v>
      </c>
      <c r="B31" t="s">
        <v>61</v>
      </c>
      <c r="C31" t="s">
        <v>74</v>
      </c>
      <c r="D31">
        <v>0.01</v>
      </c>
      <c r="E31" s="12">
        <f t="shared" si="0"/>
        <v>1.717557251908397E-2</v>
      </c>
      <c r="F31">
        <f t="shared" si="1"/>
        <v>5</v>
      </c>
    </row>
    <row r="32" spans="1:6" x14ac:dyDescent="0.25">
      <c r="A32" t="s">
        <v>65</v>
      </c>
      <c r="B32" t="s">
        <v>61</v>
      </c>
      <c r="C32" t="s">
        <v>66</v>
      </c>
      <c r="D32">
        <v>0</v>
      </c>
      <c r="E32" s="12">
        <f t="shared" si="0"/>
        <v>7.6335877862595417E-3</v>
      </c>
      <c r="F32">
        <f t="shared" si="1"/>
        <v>5</v>
      </c>
    </row>
    <row r="33" spans="1:6" x14ac:dyDescent="0.25">
      <c r="A33" t="s">
        <v>67</v>
      </c>
      <c r="B33" t="s">
        <v>61</v>
      </c>
      <c r="C33" t="s">
        <v>68</v>
      </c>
      <c r="D33">
        <v>0.03</v>
      </c>
      <c r="E33" s="12">
        <f t="shared" si="0"/>
        <v>3.2442748091603052E-2</v>
      </c>
      <c r="F33">
        <f t="shared" si="1"/>
        <v>5</v>
      </c>
    </row>
    <row r="34" spans="1:6" x14ac:dyDescent="0.25">
      <c r="A34" t="s">
        <v>69</v>
      </c>
      <c r="B34" t="s">
        <v>61</v>
      </c>
      <c r="C34" t="s">
        <v>70</v>
      </c>
      <c r="D34">
        <v>0.15</v>
      </c>
      <c r="E34" s="12">
        <f t="shared" si="0"/>
        <v>0.12022900763358779</v>
      </c>
      <c r="F34">
        <f t="shared" si="1"/>
        <v>5</v>
      </c>
    </row>
    <row r="35" spans="1:6" x14ac:dyDescent="0.25">
      <c r="A35" t="s">
        <v>71</v>
      </c>
      <c r="B35" t="s">
        <v>61</v>
      </c>
      <c r="C35" t="s">
        <v>72</v>
      </c>
      <c r="D35">
        <v>4.03</v>
      </c>
      <c r="E35" s="12">
        <f t="shared" si="0"/>
        <v>0.73282442748091603</v>
      </c>
      <c r="F35">
        <f t="shared" si="1"/>
        <v>2</v>
      </c>
    </row>
    <row r="36" spans="1:6" x14ac:dyDescent="0.25">
      <c r="A36" t="s">
        <v>75</v>
      </c>
      <c r="B36" t="s">
        <v>61</v>
      </c>
      <c r="C36" t="s">
        <v>76</v>
      </c>
      <c r="D36">
        <v>0.44</v>
      </c>
      <c r="E36" s="12">
        <f t="shared" si="0"/>
        <v>0.24236641221374045</v>
      </c>
      <c r="F36">
        <f t="shared" si="1"/>
        <v>4</v>
      </c>
    </row>
    <row r="37" spans="1:6" x14ac:dyDescent="0.25">
      <c r="A37" t="s">
        <v>77</v>
      </c>
      <c r="B37" t="s">
        <v>78</v>
      </c>
      <c r="C37" t="s">
        <v>79</v>
      </c>
      <c r="D37">
        <v>0.11</v>
      </c>
      <c r="E37" s="12">
        <f t="shared" si="0"/>
        <v>8.0152671755725186E-2</v>
      </c>
      <c r="F37">
        <f t="shared" si="1"/>
        <v>5</v>
      </c>
    </row>
    <row r="38" spans="1:6" x14ac:dyDescent="0.25">
      <c r="A38" t="s">
        <v>80</v>
      </c>
      <c r="B38" t="s">
        <v>78</v>
      </c>
      <c r="C38" t="s">
        <v>81</v>
      </c>
      <c r="D38">
        <v>0.7</v>
      </c>
      <c r="E38" s="12">
        <f t="shared" si="0"/>
        <v>0.33969465648854963</v>
      </c>
      <c r="F38">
        <f t="shared" si="1"/>
        <v>4</v>
      </c>
    </row>
    <row r="39" spans="1:6" x14ac:dyDescent="0.25">
      <c r="A39" t="s">
        <v>82</v>
      </c>
      <c r="B39" t="s">
        <v>78</v>
      </c>
      <c r="C39" t="s">
        <v>83</v>
      </c>
      <c r="D39">
        <v>0.43</v>
      </c>
      <c r="E39" s="12">
        <f t="shared" si="0"/>
        <v>0.23473282442748092</v>
      </c>
      <c r="F39">
        <f t="shared" si="1"/>
        <v>4</v>
      </c>
    </row>
    <row r="40" spans="1:6" x14ac:dyDescent="0.25">
      <c r="A40" t="s">
        <v>84</v>
      </c>
      <c r="B40" t="s">
        <v>78</v>
      </c>
      <c r="C40" t="s">
        <v>85</v>
      </c>
      <c r="D40">
        <v>0.53</v>
      </c>
      <c r="E40" s="12">
        <f t="shared" si="0"/>
        <v>0.27099236641221375</v>
      </c>
      <c r="F40">
        <f t="shared" si="1"/>
        <v>4</v>
      </c>
    </row>
    <row r="41" spans="1:6" x14ac:dyDescent="0.25">
      <c r="A41" t="s">
        <v>86</v>
      </c>
      <c r="B41" t="s">
        <v>87</v>
      </c>
      <c r="C41" t="s">
        <v>88</v>
      </c>
      <c r="D41">
        <v>0.48</v>
      </c>
      <c r="E41" s="12">
        <f t="shared" si="0"/>
        <v>0.25190839694656486</v>
      </c>
      <c r="F41">
        <f t="shared" si="1"/>
        <v>4</v>
      </c>
    </row>
    <row r="42" spans="1:6" x14ac:dyDescent="0.25">
      <c r="A42" t="s">
        <v>89</v>
      </c>
      <c r="B42" t="s">
        <v>87</v>
      </c>
      <c r="C42" t="s">
        <v>90</v>
      </c>
      <c r="D42">
        <v>5.4</v>
      </c>
      <c r="E42" s="12">
        <f t="shared" si="0"/>
        <v>0.79770992366412219</v>
      </c>
      <c r="F42">
        <f t="shared" si="1"/>
        <v>2</v>
      </c>
    </row>
    <row r="43" spans="1:6" x14ac:dyDescent="0.25">
      <c r="A43" t="s">
        <v>91</v>
      </c>
      <c r="B43" t="s">
        <v>87</v>
      </c>
      <c r="C43" t="s">
        <v>92</v>
      </c>
      <c r="D43">
        <v>0.81</v>
      </c>
      <c r="E43" s="12">
        <f t="shared" si="0"/>
        <v>0.36259541984732824</v>
      </c>
      <c r="F43">
        <f t="shared" si="1"/>
        <v>4</v>
      </c>
    </row>
    <row r="44" spans="1:6" x14ac:dyDescent="0.25">
      <c r="A44" t="s">
        <v>93</v>
      </c>
      <c r="B44" t="s">
        <v>87</v>
      </c>
      <c r="C44" t="s">
        <v>94</v>
      </c>
      <c r="D44">
        <v>1.32</v>
      </c>
      <c r="E44" s="12">
        <f t="shared" si="0"/>
        <v>0.47709923664122139</v>
      </c>
      <c r="F44">
        <f t="shared" si="1"/>
        <v>3</v>
      </c>
    </row>
    <row r="45" spans="1:6" x14ac:dyDescent="0.25">
      <c r="A45" t="s">
        <v>95</v>
      </c>
      <c r="B45" t="s">
        <v>87</v>
      </c>
      <c r="C45" t="s">
        <v>96</v>
      </c>
      <c r="D45">
        <v>0.69</v>
      </c>
      <c r="E45" s="12">
        <f t="shared" si="0"/>
        <v>0.33587786259541985</v>
      </c>
      <c r="F45">
        <f t="shared" si="1"/>
        <v>4</v>
      </c>
    </row>
    <row r="46" spans="1:6" x14ac:dyDescent="0.25">
      <c r="A46" t="s">
        <v>97</v>
      </c>
      <c r="B46" t="s">
        <v>87</v>
      </c>
      <c r="C46" t="s">
        <v>98</v>
      </c>
      <c r="D46">
        <v>0.32</v>
      </c>
      <c r="E46" s="12">
        <f t="shared" si="0"/>
        <v>0.20038167938931298</v>
      </c>
      <c r="F46">
        <f t="shared" si="1"/>
        <v>4</v>
      </c>
    </row>
    <row r="47" spans="1:6" x14ac:dyDescent="0.25">
      <c r="A47" t="s">
        <v>99</v>
      </c>
      <c r="B47" t="s">
        <v>87</v>
      </c>
      <c r="C47" t="s">
        <v>100</v>
      </c>
      <c r="D47">
        <v>6</v>
      </c>
      <c r="E47" s="12">
        <f t="shared" si="0"/>
        <v>0.81297709923664119</v>
      </c>
      <c r="F47">
        <f t="shared" si="1"/>
        <v>1</v>
      </c>
    </row>
    <row r="48" spans="1:6" x14ac:dyDescent="0.25">
      <c r="A48" t="s">
        <v>101</v>
      </c>
      <c r="B48" t="s">
        <v>87</v>
      </c>
      <c r="C48" t="s">
        <v>102</v>
      </c>
      <c r="D48">
        <v>1.23</v>
      </c>
      <c r="E48" s="12">
        <f t="shared" si="0"/>
        <v>0.46183206106870228</v>
      </c>
      <c r="F48">
        <f t="shared" si="1"/>
        <v>3</v>
      </c>
    </row>
    <row r="49" spans="1:6" x14ac:dyDescent="0.25">
      <c r="A49" t="s">
        <v>103</v>
      </c>
      <c r="B49" t="s">
        <v>87</v>
      </c>
      <c r="C49" t="s">
        <v>104</v>
      </c>
      <c r="D49">
        <v>2.2000000000000002</v>
      </c>
      <c r="E49" s="12">
        <f t="shared" si="0"/>
        <v>0.59541984732824427</v>
      </c>
      <c r="F49">
        <f t="shared" si="1"/>
        <v>3</v>
      </c>
    </row>
    <row r="50" spans="1:6" x14ac:dyDescent="0.25">
      <c r="A50" t="s">
        <v>105</v>
      </c>
      <c r="B50" t="s">
        <v>87</v>
      </c>
      <c r="C50" t="s">
        <v>106</v>
      </c>
      <c r="D50">
        <v>2.21</v>
      </c>
      <c r="E50" s="12">
        <f t="shared" si="0"/>
        <v>0.60114503816793896</v>
      </c>
      <c r="F50">
        <f t="shared" si="1"/>
        <v>2</v>
      </c>
    </row>
    <row r="51" spans="1:6" x14ac:dyDescent="0.25">
      <c r="A51" t="s">
        <v>107</v>
      </c>
      <c r="B51" t="s">
        <v>87</v>
      </c>
      <c r="C51" t="s">
        <v>108</v>
      </c>
      <c r="D51">
        <v>0.18</v>
      </c>
      <c r="E51" s="12">
        <f t="shared" si="0"/>
        <v>0.14503816793893129</v>
      </c>
      <c r="F51">
        <f t="shared" si="1"/>
        <v>5</v>
      </c>
    </row>
    <row r="52" spans="1:6" x14ac:dyDescent="0.25">
      <c r="A52" t="s">
        <v>109</v>
      </c>
      <c r="B52" t="s">
        <v>110</v>
      </c>
      <c r="C52" t="s">
        <v>111</v>
      </c>
      <c r="D52">
        <v>6.13</v>
      </c>
      <c r="E52" s="12">
        <f t="shared" si="0"/>
        <v>0.82061068702290074</v>
      </c>
      <c r="F52">
        <f t="shared" si="1"/>
        <v>1</v>
      </c>
    </row>
    <row r="53" spans="1:6" x14ac:dyDescent="0.25">
      <c r="A53" t="s">
        <v>112</v>
      </c>
      <c r="B53" t="s">
        <v>110</v>
      </c>
      <c r="C53" t="s">
        <v>113</v>
      </c>
      <c r="D53">
        <v>5.07</v>
      </c>
      <c r="E53" s="12">
        <f t="shared" si="0"/>
        <v>0.78435114503816794</v>
      </c>
      <c r="F53">
        <f t="shared" si="1"/>
        <v>2</v>
      </c>
    </row>
    <row r="54" spans="1:6" x14ac:dyDescent="0.25">
      <c r="A54" t="s">
        <v>114</v>
      </c>
      <c r="B54" t="s">
        <v>110</v>
      </c>
      <c r="C54" t="s">
        <v>115</v>
      </c>
      <c r="D54">
        <v>1.25</v>
      </c>
      <c r="E54" s="12">
        <f t="shared" si="0"/>
        <v>0.46946564885496184</v>
      </c>
      <c r="F54">
        <f t="shared" si="1"/>
        <v>3</v>
      </c>
    </row>
    <row r="55" spans="1:6" x14ac:dyDescent="0.25">
      <c r="A55" t="s">
        <v>116</v>
      </c>
      <c r="B55" t="s">
        <v>110</v>
      </c>
      <c r="C55" t="s">
        <v>117</v>
      </c>
      <c r="D55">
        <v>0.32</v>
      </c>
      <c r="E55" s="12">
        <f t="shared" si="0"/>
        <v>0.20038167938931298</v>
      </c>
      <c r="F55">
        <f t="shared" si="1"/>
        <v>4</v>
      </c>
    </row>
    <row r="56" spans="1:6" x14ac:dyDescent="0.25">
      <c r="A56" t="s">
        <v>118</v>
      </c>
      <c r="B56" t="s">
        <v>110</v>
      </c>
      <c r="C56" t="s">
        <v>119</v>
      </c>
      <c r="D56">
        <v>0.12</v>
      </c>
      <c r="E56" s="12">
        <f t="shared" si="0"/>
        <v>9.3511450381679392E-2</v>
      </c>
      <c r="F56">
        <f t="shared" si="1"/>
        <v>5</v>
      </c>
    </row>
    <row r="57" spans="1:6" x14ac:dyDescent="0.25">
      <c r="A57" t="s">
        <v>120</v>
      </c>
      <c r="B57" t="s">
        <v>121</v>
      </c>
      <c r="C57" t="s">
        <v>122</v>
      </c>
      <c r="D57">
        <v>0.37</v>
      </c>
      <c r="E57" s="12">
        <f t="shared" si="0"/>
        <v>0.22137404580152673</v>
      </c>
      <c r="F57">
        <f t="shared" si="1"/>
        <v>4</v>
      </c>
    </row>
    <row r="58" spans="1:6" x14ac:dyDescent="0.25">
      <c r="A58" t="s">
        <v>123</v>
      </c>
      <c r="B58" t="s">
        <v>121</v>
      </c>
      <c r="C58" t="s">
        <v>124</v>
      </c>
      <c r="D58">
        <v>0.65</v>
      </c>
      <c r="E58" s="12">
        <f t="shared" si="0"/>
        <v>0.31679389312977096</v>
      </c>
      <c r="F58">
        <f t="shared" si="1"/>
        <v>4</v>
      </c>
    </row>
    <row r="59" spans="1:6" x14ac:dyDescent="0.25">
      <c r="A59" t="s">
        <v>135</v>
      </c>
      <c r="B59" t="s">
        <v>121</v>
      </c>
      <c r="C59" t="s">
        <v>136</v>
      </c>
      <c r="D59">
        <v>0.16</v>
      </c>
      <c r="E59" s="12">
        <f t="shared" si="0"/>
        <v>0.13358778625954199</v>
      </c>
      <c r="F59">
        <f t="shared" si="1"/>
        <v>5</v>
      </c>
    </row>
    <row r="60" spans="1:6" x14ac:dyDescent="0.25">
      <c r="A60" t="s">
        <v>125</v>
      </c>
      <c r="B60" t="s">
        <v>121</v>
      </c>
      <c r="C60" t="s">
        <v>126</v>
      </c>
      <c r="D60">
        <v>0.79</v>
      </c>
      <c r="E60" s="12">
        <f t="shared" si="0"/>
        <v>0.35305343511450382</v>
      </c>
      <c r="F60">
        <f t="shared" si="1"/>
        <v>4</v>
      </c>
    </row>
    <row r="61" spans="1:6" x14ac:dyDescent="0.25">
      <c r="A61" t="s">
        <v>127</v>
      </c>
      <c r="B61" t="s">
        <v>121</v>
      </c>
      <c r="C61" t="s">
        <v>128</v>
      </c>
      <c r="D61">
        <v>2.44</v>
      </c>
      <c r="E61" s="12">
        <f t="shared" si="0"/>
        <v>0.6145038167938931</v>
      </c>
      <c r="F61">
        <f t="shared" si="1"/>
        <v>2</v>
      </c>
    </row>
    <row r="62" spans="1:6" x14ac:dyDescent="0.25">
      <c r="A62" t="s">
        <v>129</v>
      </c>
      <c r="B62" t="s">
        <v>121</v>
      </c>
      <c r="C62" t="s">
        <v>130</v>
      </c>
      <c r="D62">
        <v>2.02</v>
      </c>
      <c r="E62" s="12">
        <f t="shared" si="0"/>
        <v>0.57633587786259544</v>
      </c>
      <c r="F62">
        <f t="shared" si="1"/>
        <v>3</v>
      </c>
    </row>
    <row r="63" spans="1:6" x14ac:dyDescent="0.25">
      <c r="A63" t="s">
        <v>131</v>
      </c>
      <c r="B63" t="s">
        <v>121</v>
      </c>
      <c r="C63" t="s">
        <v>132</v>
      </c>
      <c r="D63">
        <v>1.02</v>
      </c>
      <c r="E63" s="12">
        <f t="shared" si="0"/>
        <v>0.42366412213740456</v>
      </c>
      <c r="F63">
        <f t="shared" si="1"/>
        <v>3</v>
      </c>
    </row>
    <row r="64" spans="1:6" x14ac:dyDescent="0.25">
      <c r="A64" t="s">
        <v>133</v>
      </c>
      <c r="B64" t="s">
        <v>121</v>
      </c>
      <c r="C64" t="s">
        <v>134</v>
      </c>
      <c r="D64">
        <v>0.15</v>
      </c>
      <c r="E64" s="12">
        <f t="shared" si="0"/>
        <v>0.12022900763358779</v>
      </c>
      <c r="F64">
        <f t="shared" si="1"/>
        <v>5</v>
      </c>
    </row>
    <row r="65" spans="1:6" x14ac:dyDescent="0.25">
      <c r="A65" t="s">
        <v>137</v>
      </c>
      <c r="B65" t="s">
        <v>121</v>
      </c>
      <c r="C65" t="s">
        <v>138</v>
      </c>
      <c r="D65">
        <v>1.57</v>
      </c>
      <c r="E65" s="12">
        <f t="shared" si="0"/>
        <v>0.51908396946564883</v>
      </c>
      <c r="F65">
        <f t="shared" si="1"/>
        <v>3</v>
      </c>
    </row>
    <row r="66" spans="1:6" x14ac:dyDescent="0.25">
      <c r="A66" t="s">
        <v>139</v>
      </c>
      <c r="B66" t="s">
        <v>140</v>
      </c>
      <c r="C66" t="s">
        <v>141</v>
      </c>
      <c r="D66">
        <v>7.04</v>
      </c>
      <c r="E66" s="12">
        <f t="shared" si="0"/>
        <v>0.85496183206106868</v>
      </c>
      <c r="F66">
        <f t="shared" si="1"/>
        <v>1</v>
      </c>
    </row>
    <row r="67" spans="1:6" x14ac:dyDescent="0.25">
      <c r="A67" t="s">
        <v>142</v>
      </c>
      <c r="B67" t="s">
        <v>140</v>
      </c>
      <c r="C67" t="s">
        <v>143</v>
      </c>
      <c r="D67">
        <v>1.22</v>
      </c>
      <c r="E67" s="12">
        <f t="shared" ref="E67:E130" si="2">_xlfn.RANK.AVG(D67,D$2:D$266,1)/COUNTIF(D$2:D$266,"&gt;0")</f>
        <v>0.45610687022900764</v>
      </c>
      <c r="F67">
        <f t="shared" ref="F67:F130" si="3">6-FLOOR((E67+0.1999999999)/0.2,1)</f>
        <v>3</v>
      </c>
    </row>
    <row r="68" spans="1:6" x14ac:dyDescent="0.25">
      <c r="A68" t="s">
        <v>144</v>
      </c>
      <c r="B68" t="s">
        <v>140</v>
      </c>
      <c r="C68" t="s">
        <v>145</v>
      </c>
      <c r="D68">
        <v>0.82</v>
      </c>
      <c r="E68" s="12">
        <f t="shared" si="2"/>
        <v>0.36832061068702288</v>
      </c>
      <c r="F68">
        <f t="shared" si="3"/>
        <v>4</v>
      </c>
    </row>
    <row r="69" spans="1:6" x14ac:dyDescent="0.25">
      <c r="A69" t="s">
        <v>146</v>
      </c>
      <c r="B69" t="s">
        <v>140</v>
      </c>
      <c r="C69" t="s">
        <v>147</v>
      </c>
      <c r="D69">
        <v>2.5099999999999998</v>
      </c>
      <c r="E69" s="12">
        <f t="shared" si="2"/>
        <v>0.6354961832061069</v>
      </c>
      <c r="F69">
        <f t="shared" si="3"/>
        <v>2</v>
      </c>
    </row>
    <row r="70" spans="1:6" x14ac:dyDescent="0.25">
      <c r="A70" t="s">
        <v>148</v>
      </c>
      <c r="B70" t="s">
        <v>140</v>
      </c>
      <c r="C70" t="s">
        <v>149</v>
      </c>
      <c r="D70">
        <v>0.12</v>
      </c>
      <c r="E70" s="12">
        <f t="shared" si="2"/>
        <v>9.3511450381679392E-2</v>
      </c>
      <c r="F70">
        <f t="shared" si="3"/>
        <v>5</v>
      </c>
    </row>
    <row r="71" spans="1:6" x14ac:dyDescent="0.25">
      <c r="A71" t="s">
        <v>150</v>
      </c>
      <c r="B71" t="s">
        <v>140</v>
      </c>
      <c r="C71" t="s">
        <v>151</v>
      </c>
      <c r="D71">
        <v>1.77</v>
      </c>
      <c r="E71" s="12">
        <f t="shared" si="2"/>
        <v>0.54580152671755722</v>
      </c>
      <c r="F71">
        <f t="shared" si="3"/>
        <v>3</v>
      </c>
    </row>
    <row r="72" spans="1:6" x14ac:dyDescent="0.25">
      <c r="A72" t="s">
        <v>152</v>
      </c>
      <c r="B72" t="s">
        <v>140</v>
      </c>
      <c r="C72" t="s">
        <v>153</v>
      </c>
      <c r="D72">
        <v>0.94</v>
      </c>
      <c r="E72" s="12">
        <f t="shared" si="2"/>
        <v>0.41221374045801529</v>
      </c>
      <c r="F72">
        <f t="shared" si="3"/>
        <v>3</v>
      </c>
    </row>
    <row r="73" spans="1:6" x14ac:dyDescent="0.25">
      <c r="A73" t="s">
        <v>154</v>
      </c>
      <c r="B73" t="s">
        <v>155</v>
      </c>
      <c r="C73" t="s">
        <v>156</v>
      </c>
      <c r="D73">
        <v>0.85</v>
      </c>
      <c r="E73" s="12">
        <f t="shared" si="2"/>
        <v>0.38167938931297712</v>
      </c>
      <c r="F73">
        <f t="shared" si="3"/>
        <v>4</v>
      </c>
    </row>
    <row r="74" spans="1:6" x14ac:dyDescent="0.25">
      <c r="A74" t="s">
        <v>157</v>
      </c>
      <c r="B74" t="s">
        <v>155</v>
      </c>
      <c r="C74" t="s">
        <v>158</v>
      </c>
      <c r="D74">
        <v>3.22</v>
      </c>
      <c r="E74" s="12">
        <f t="shared" si="2"/>
        <v>0.69083969465648853</v>
      </c>
      <c r="F74">
        <f t="shared" si="3"/>
        <v>2</v>
      </c>
    </row>
    <row r="75" spans="1:6" x14ac:dyDescent="0.25">
      <c r="A75" t="s">
        <v>159</v>
      </c>
      <c r="B75" t="s">
        <v>155</v>
      </c>
      <c r="C75" t="s">
        <v>160</v>
      </c>
      <c r="D75">
        <v>0.68</v>
      </c>
      <c r="E75" s="12">
        <f t="shared" si="2"/>
        <v>0.33206106870229007</v>
      </c>
      <c r="F75">
        <f t="shared" si="3"/>
        <v>4</v>
      </c>
    </row>
    <row r="76" spans="1:6" x14ac:dyDescent="0.25">
      <c r="A76" t="s">
        <v>161</v>
      </c>
      <c r="B76" t="s">
        <v>155</v>
      </c>
      <c r="C76" t="s">
        <v>162</v>
      </c>
      <c r="D76">
        <v>6.95</v>
      </c>
      <c r="E76" s="12">
        <f t="shared" si="2"/>
        <v>0.85114503816793896</v>
      </c>
      <c r="F76">
        <f t="shared" si="3"/>
        <v>1</v>
      </c>
    </row>
    <row r="77" spans="1:6" x14ac:dyDescent="0.25">
      <c r="A77" t="s">
        <v>163</v>
      </c>
      <c r="B77" t="s">
        <v>155</v>
      </c>
      <c r="C77" t="s">
        <v>164</v>
      </c>
      <c r="D77">
        <v>4.22</v>
      </c>
      <c r="E77" s="12">
        <f t="shared" si="2"/>
        <v>0.75572519083969469</v>
      </c>
      <c r="F77">
        <f t="shared" si="3"/>
        <v>2</v>
      </c>
    </row>
    <row r="78" spans="1:6" x14ac:dyDescent="0.25">
      <c r="A78" t="s">
        <v>165</v>
      </c>
      <c r="B78" t="s">
        <v>155</v>
      </c>
      <c r="C78" t="s">
        <v>166</v>
      </c>
      <c r="D78">
        <v>0.63</v>
      </c>
      <c r="E78" s="12">
        <f t="shared" si="2"/>
        <v>0.30916030534351147</v>
      </c>
      <c r="F78">
        <f t="shared" si="3"/>
        <v>4</v>
      </c>
    </row>
    <row r="79" spans="1:6" x14ac:dyDescent="0.25">
      <c r="A79" t="s">
        <v>167</v>
      </c>
      <c r="B79" t="s">
        <v>155</v>
      </c>
      <c r="C79" t="s">
        <v>168</v>
      </c>
      <c r="D79">
        <v>7.88</v>
      </c>
      <c r="E79" s="12">
        <f t="shared" si="2"/>
        <v>0.86259541984732824</v>
      </c>
      <c r="F79">
        <f t="shared" si="3"/>
        <v>1</v>
      </c>
    </row>
    <row r="80" spans="1:6" x14ac:dyDescent="0.25">
      <c r="A80" t="s">
        <v>169</v>
      </c>
      <c r="B80" t="s">
        <v>155</v>
      </c>
      <c r="C80" t="s">
        <v>170</v>
      </c>
      <c r="D80">
        <v>10.81</v>
      </c>
      <c r="E80" s="12">
        <f t="shared" si="2"/>
        <v>0.93511450381679384</v>
      </c>
      <c r="F80">
        <f t="shared" si="3"/>
        <v>1</v>
      </c>
    </row>
    <row r="81" spans="1:6" x14ac:dyDescent="0.25">
      <c r="A81" t="s">
        <v>171</v>
      </c>
      <c r="B81" t="s">
        <v>172</v>
      </c>
      <c r="C81" t="s">
        <v>173</v>
      </c>
      <c r="D81">
        <v>1.35</v>
      </c>
      <c r="E81" s="12">
        <f t="shared" si="2"/>
        <v>0.48473282442748089</v>
      </c>
      <c r="F81">
        <f t="shared" si="3"/>
        <v>3</v>
      </c>
    </row>
    <row r="82" spans="1:6" x14ac:dyDescent="0.25">
      <c r="A82" t="s">
        <v>174</v>
      </c>
      <c r="B82" t="s">
        <v>172</v>
      </c>
      <c r="C82" t="s">
        <v>175</v>
      </c>
      <c r="D82">
        <v>12.82</v>
      </c>
      <c r="E82" s="12">
        <f t="shared" si="2"/>
        <v>0.96183206106870234</v>
      </c>
      <c r="F82">
        <f t="shared" si="3"/>
        <v>1</v>
      </c>
    </row>
    <row r="83" spans="1:6" x14ac:dyDescent="0.25">
      <c r="A83" t="s">
        <v>176</v>
      </c>
      <c r="B83" t="s">
        <v>172</v>
      </c>
      <c r="C83" t="s">
        <v>177</v>
      </c>
      <c r="D83">
        <v>9.58</v>
      </c>
      <c r="E83" s="12">
        <f t="shared" si="2"/>
        <v>0.90458015267175573</v>
      </c>
      <c r="F83">
        <f t="shared" si="3"/>
        <v>1</v>
      </c>
    </row>
    <row r="84" spans="1:6" x14ac:dyDescent="0.25">
      <c r="A84" t="s">
        <v>178</v>
      </c>
      <c r="B84" t="s">
        <v>172</v>
      </c>
      <c r="C84" t="s">
        <v>179</v>
      </c>
      <c r="D84">
        <v>16.16</v>
      </c>
      <c r="E84" s="12">
        <f t="shared" si="2"/>
        <v>0.98473282442748089</v>
      </c>
      <c r="F84">
        <f t="shared" si="3"/>
        <v>1</v>
      </c>
    </row>
    <row r="85" spans="1:6" x14ac:dyDescent="0.25">
      <c r="A85" t="s">
        <v>180</v>
      </c>
      <c r="B85" t="s">
        <v>172</v>
      </c>
      <c r="C85" t="s">
        <v>181</v>
      </c>
      <c r="D85">
        <v>5.47</v>
      </c>
      <c r="E85" s="12">
        <f t="shared" si="2"/>
        <v>0.80152671755725191</v>
      </c>
      <c r="F85">
        <f t="shared" si="3"/>
        <v>1</v>
      </c>
    </row>
    <row r="86" spans="1:6" x14ac:dyDescent="0.25">
      <c r="A86" t="s">
        <v>182</v>
      </c>
      <c r="B86" t="s">
        <v>172</v>
      </c>
      <c r="C86" t="s">
        <v>183</v>
      </c>
      <c r="D86">
        <v>4.16</v>
      </c>
      <c r="E86" s="12">
        <f t="shared" si="2"/>
        <v>0.74809160305343514</v>
      </c>
      <c r="F86">
        <f t="shared" si="3"/>
        <v>2</v>
      </c>
    </row>
    <row r="87" spans="1:6" x14ac:dyDescent="0.25">
      <c r="A87" t="s">
        <v>184</v>
      </c>
      <c r="B87" t="s">
        <v>172</v>
      </c>
      <c r="C87" t="s">
        <v>185</v>
      </c>
      <c r="D87">
        <v>3.26</v>
      </c>
      <c r="E87" s="12">
        <f t="shared" si="2"/>
        <v>0.69847328244274809</v>
      </c>
      <c r="F87">
        <f t="shared" si="3"/>
        <v>2</v>
      </c>
    </row>
    <row r="88" spans="1:6" x14ac:dyDescent="0.25">
      <c r="A88" t="s">
        <v>186</v>
      </c>
      <c r="B88" t="s">
        <v>172</v>
      </c>
      <c r="C88" t="s">
        <v>187</v>
      </c>
      <c r="D88">
        <v>11.73</v>
      </c>
      <c r="E88" s="12">
        <f t="shared" si="2"/>
        <v>0.9427480916030534</v>
      </c>
      <c r="F88">
        <f t="shared" si="3"/>
        <v>1</v>
      </c>
    </row>
    <row r="89" spans="1:6" x14ac:dyDescent="0.25">
      <c r="A89" t="s">
        <v>188</v>
      </c>
      <c r="B89" t="s">
        <v>172</v>
      </c>
      <c r="C89" t="s">
        <v>189</v>
      </c>
      <c r="D89">
        <v>0.94</v>
      </c>
      <c r="E89" s="12">
        <f t="shared" si="2"/>
        <v>0.41221374045801529</v>
      </c>
      <c r="F89">
        <f t="shared" si="3"/>
        <v>3</v>
      </c>
    </row>
    <row r="90" spans="1:6" x14ac:dyDescent="0.25">
      <c r="A90" t="s">
        <v>190</v>
      </c>
      <c r="B90" t="s">
        <v>172</v>
      </c>
      <c r="C90" t="s">
        <v>191</v>
      </c>
      <c r="D90">
        <v>14.25</v>
      </c>
      <c r="E90" s="12">
        <f t="shared" si="2"/>
        <v>0.97328244274809161</v>
      </c>
      <c r="F90">
        <f t="shared" si="3"/>
        <v>1</v>
      </c>
    </row>
    <row r="91" spans="1:6" x14ac:dyDescent="0.25">
      <c r="A91" t="s">
        <v>192</v>
      </c>
      <c r="B91" t="s">
        <v>172</v>
      </c>
      <c r="C91" t="s">
        <v>193</v>
      </c>
      <c r="D91">
        <v>19.84</v>
      </c>
      <c r="E91" s="12">
        <f t="shared" si="2"/>
        <v>1</v>
      </c>
      <c r="F91">
        <f t="shared" si="3"/>
        <v>1</v>
      </c>
    </row>
    <row r="92" spans="1:6" x14ac:dyDescent="0.25">
      <c r="A92" t="s">
        <v>194</v>
      </c>
      <c r="B92" t="s">
        <v>195</v>
      </c>
      <c r="C92" t="s">
        <v>196</v>
      </c>
      <c r="D92">
        <v>3.09</v>
      </c>
      <c r="E92" s="12">
        <f t="shared" si="2"/>
        <v>0.67557251908396942</v>
      </c>
      <c r="F92">
        <f t="shared" si="3"/>
        <v>2</v>
      </c>
    </row>
    <row r="93" spans="1:6" x14ac:dyDescent="0.25">
      <c r="A93" t="s">
        <v>197</v>
      </c>
      <c r="B93" t="s">
        <v>195</v>
      </c>
      <c r="C93" t="s">
        <v>198</v>
      </c>
      <c r="D93">
        <v>2.46</v>
      </c>
      <c r="E93" s="12">
        <f t="shared" si="2"/>
        <v>0.62022900763358779</v>
      </c>
      <c r="F93">
        <f t="shared" si="3"/>
        <v>2</v>
      </c>
    </row>
    <row r="94" spans="1:6" x14ac:dyDescent="0.25">
      <c r="A94" t="s">
        <v>199</v>
      </c>
      <c r="B94" t="s">
        <v>195</v>
      </c>
      <c r="C94" t="s">
        <v>200</v>
      </c>
      <c r="D94">
        <v>0.5</v>
      </c>
      <c r="E94" s="12">
        <f t="shared" si="2"/>
        <v>0.26145038167938933</v>
      </c>
      <c r="F94">
        <f t="shared" si="3"/>
        <v>4</v>
      </c>
    </row>
    <row r="95" spans="1:6" x14ac:dyDescent="0.25">
      <c r="A95" t="s">
        <v>201</v>
      </c>
      <c r="B95" t="s">
        <v>195</v>
      </c>
      <c r="C95" t="s">
        <v>202</v>
      </c>
      <c r="D95">
        <v>6.14</v>
      </c>
      <c r="E95" s="12">
        <f t="shared" si="2"/>
        <v>0.82442748091603058</v>
      </c>
      <c r="F95">
        <f t="shared" si="3"/>
        <v>1</v>
      </c>
    </row>
    <row r="96" spans="1:6" x14ac:dyDescent="0.25">
      <c r="A96" t="s">
        <v>203</v>
      </c>
      <c r="B96" t="s">
        <v>195</v>
      </c>
      <c r="C96" t="s">
        <v>204</v>
      </c>
      <c r="D96">
        <v>6.28</v>
      </c>
      <c r="E96" s="12">
        <f t="shared" si="2"/>
        <v>0.83206106870229013</v>
      </c>
      <c r="F96">
        <f t="shared" si="3"/>
        <v>1</v>
      </c>
    </row>
    <row r="97" spans="1:6" x14ac:dyDescent="0.25">
      <c r="A97" t="s">
        <v>205</v>
      </c>
      <c r="B97" t="s">
        <v>195</v>
      </c>
      <c r="C97" t="s">
        <v>206</v>
      </c>
      <c r="D97">
        <v>0.31</v>
      </c>
      <c r="E97" s="12">
        <f t="shared" si="2"/>
        <v>0.19465648854961831</v>
      </c>
      <c r="F97">
        <f t="shared" si="3"/>
        <v>5</v>
      </c>
    </row>
    <row r="98" spans="1:6" x14ac:dyDescent="0.25">
      <c r="A98" t="s">
        <v>207</v>
      </c>
      <c r="B98" t="s">
        <v>195</v>
      </c>
      <c r="C98" t="s">
        <v>208</v>
      </c>
      <c r="D98">
        <v>0.82</v>
      </c>
      <c r="E98" s="12">
        <f t="shared" si="2"/>
        <v>0.36832061068702288</v>
      </c>
      <c r="F98">
        <f t="shared" si="3"/>
        <v>4</v>
      </c>
    </row>
    <row r="99" spans="1:6" x14ac:dyDescent="0.25">
      <c r="A99" t="s">
        <v>209</v>
      </c>
      <c r="B99" t="s">
        <v>195</v>
      </c>
      <c r="C99" t="s">
        <v>210</v>
      </c>
      <c r="D99">
        <v>0.42</v>
      </c>
      <c r="E99" s="12">
        <f t="shared" si="2"/>
        <v>0.22900763358778625</v>
      </c>
      <c r="F99">
        <f t="shared" si="3"/>
        <v>4</v>
      </c>
    </row>
    <row r="100" spans="1:6" x14ac:dyDescent="0.25">
      <c r="A100" t="s">
        <v>211</v>
      </c>
      <c r="B100" t="s">
        <v>195</v>
      </c>
      <c r="C100" t="s">
        <v>212</v>
      </c>
      <c r="D100">
        <v>1.5</v>
      </c>
      <c r="E100" s="12">
        <f t="shared" si="2"/>
        <v>0.50381679389312972</v>
      </c>
      <c r="F100">
        <f t="shared" si="3"/>
        <v>3</v>
      </c>
    </row>
    <row r="101" spans="1:6" x14ac:dyDescent="0.25">
      <c r="A101" t="s">
        <v>213</v>
      </c>
      <c r="B101" t="s">
        <v>195</v>
      </c>
      <c r="C101" t="s">
        <v>214</v>
      </c>
      <c r="D101">
        <v>4.04</v>
      </c>
      <c r="E101" s="12">
        <f t="shared" si="2"/>
        <v>0.73664122137404575</v>
      </c>
      <c r="F101">
        <f t="shared" si="3"/>
        <v>2</v>
      </c>
    </row>
    <row r="102" spans="1:6" x14ac:dyDescent="0.25">
      <c r="A102" t="s">
        <v>215</v>
      </c>
      <c r="B102" t="s">
        <v>195</v>
      </c>
      <c r="C102" t="s">
        <v>216</v>
      </c>
      <c r="D102">
        <v>0.83</v>
      </c>
      <c r="E102" s="12">
        <f t="shared" si="2"/>
        <v>0.37404580152671757</v>
      </c>
      <c r="F102">
        <f t="shared" si="3"/>
        <v>4</v>
      </c>
    </row>
    <row r="103" spans="1:6" x14ac:dyDescent="0.25">
      <c r="A103" t="s">
        <v>217</v>
      </c>
      <c r="B103" t="s">
        <v>195</v>
      </c>
      <c r="C103" t="s">
        <v>218</v>
      </c>
      <c r="D103">
        <v>5.81</v>
      </c>
      <c r="E103" s="12">
        <f t="shared" si="2"/>
        <v>0.80534351145038163</v>
      </c>
      <c r="F103">
        <f t="shared" si="3"/>
        <v>1</v>
      </c>
    </row>
    <row r="104" spans="1:6" x14ac:dyDescent="0.25">
      <c r="A104" t="s">
        <v>219</v>
      </c>
      <c r="B104" t="s">
        <v>220</v>
      </c>
      <c r="C104" t="s">
        <v>221</v>
      </c>
      <c r="D104">
        <v>0.79</v>
      </c>
      <c r="E104" s="12">
        <f t="shared" si="2"/>
        <v>0.35305343511450382</v>
      </c>
      <c r="F104">
        <f t="shared" si="3"/>
        <v>4</v>
      </c>
    </row>
    <row r="105" spans="1:6" x14ac:dyDescent="0.25">
      <c r="A105" t="s">
        <v>222</v>
      </c>
      <c r="B105" t="s">
        <v>220</v>
      </c>
      <c r="C105" t="s">
        <v>223</v>
      </c>
      <c r="D105">
        <v>3.24</v>
      </c>
      <c r="E105" s="12">
        <f t="shared" si="2"/>
        <v>0.69465648854961837</v>
      </c>
      <c r="F105">
        <f t="shared" si="3"/>
        <v>2</v>
      </c>
    </row>
    <row r="106" spans="1:6" x14ac:dyDescent="0.25">
      <c r="A106" t="s">
        <v>224</v>
      </c>
      <c r="B106" t="s">
        <v>220</v>
      </c>
      <c r="C106" t="s">
        <v>225</v>
      </c>
      <c r="D106">
        <v>0.25</v>
      </c>
      <c r="E106" s="12">
        <f t="shared" si="2"/>
        <v>0.16603053435114504</v>
      </c>
      <c r="F106">
        <f t="shared" si="3"/>
        <v>5</v>
      </c>
    </row>
    <row r="107" spans="1:6" x14ac:dyDescent="0.25">
      <c r="A107" t="s">
        <v>226</v>
      </c>
      <c r="B107" t="s">
        <v>220</v>
      </c>
      <c r="C107" t="s">
        <v>227</v>
      </c>
      <c r="D107">
        <v>2.93</v>
      </c>
      <c r="E107" s="12">
        <f t="shared" si="2"/>
        <v>0.66030534351145043</v>
      </c>
      <c r="F107">
        <f t="shared" si="3"/>
        <v>2</v>
      </c>
    </row>
    <row r="108" spans="1:6" x14ac:dyDescent="0.25">
      <c r="A108" t="s">
        <v>246</v>
      </c>
      <c r="B108" t="s">
        <v>220</v>
      </c>
      <c r="C108" t="s">
        <v>247</v>
      </c>
      <c r="D108">
        <v>1.95</v>
      </c>
      <c r="E108" s="12">
        <f t="shared" si="2"/>
        <v>0.56106870229007633</v>
      </c>
      <c r="F108">
        <f t="shared" si="3"/>
        <v>3</v>
      </c>
    </row>
    <row r="109" spans="1:6" x14ac:dyDescent="0.25">
      <c r="A109" t="s">
        <v>252</v>
      </c>
      <c r="B109" t="s">
        <v>220</v>
      </c>
      <c r="C109" t="s">
        <v>253</v>
      </c>
      <c r="D109">
        <v>0.9</v>
      </c>
      <c r="E109" s="12">
        <f t="shared" si="2"/>
        <v>0.39694656488549618</v>
      </c>
      <c r="F109">
        <f t="shared" si="3"/>
        <v>4</v>
      </c>
    </row>
    <row r="110" spans="1:6" x14ac:dyDescent="0.25">
      <c r="A110" t="s">
        <v>228</v>
      </c>
      <c r="B110" t="s">
        <v>220</v>
      </c>
      <c r="C110" t="s">
        <v>229</v>
      </c>
      <c r="D110">
        <v>0.23</v>
      </c>
      <c r="E110" s="12">
        <f t="shared" si="2"/>
        <v>0.15648854961832062</v>
      </c>
      <c r="F110">
        <f t="shared" si="3"/>
        <v>5</v>
      </c>
    </row>
    <row r="111" spans="1:6" x14ac:dyDescent="0.25">
      <c r="A111" t="s">
        <v>230</v>
      </c>
      <c r="B111" t="s">
        <v>220</v>
      </c>
      <c r="C111" t="s">
        <v>231</v>
      </c>
      <c r="D111">
        <v>0.15</v>
      </c>
      <c r="E111" s="12">
        <f t="shared" si="2"/>
        <v>0.12022900763358779</v>
      </c>
      <c r="F111">
        <f t="shared" si="3"/>
        <v>5</v>
      </c>
    </row>
    <row r="112" spans="1:6" x14ac:dyDescent="0.25">
      <c r="A112" t="s">
        <v>248</v>
      </c>
      <c r="B112" t="s">
        <v>220</v>
      </c>
      <c r="C112" t="s">
        <v>249</v>
      </c>
      <c r="D112">
        <v>1.61</v>
      </c>
      <c r="E112" s="12">
        <f t="shared" si="2"/>
        <v>0.54007633587786263</v>
      </c>
      <c r="F112">
        <f t="shared" si="3"/>
        <v>3</v>
      </c>
    </row>
    <row r="113" spans="1:6" x14ac:dyDescent="0.25">
      <c r="A113" t="s">
        <v>232</v>
      </c>
      <c r="B113" t="s">
        <v>220</v>
      </c>
      <c r="C113" t="s">
        <v>233</v>
      </c>
      <c r="D113">
        <v>0.06</v>
      </c>
      <c r="E113" s="12">
        <f t="shared" si="2"/>
        <v>4.9618320610687022E-2</v>
      </c>
      <c r="F113">
        <f t="shared" si="3"/>
        <v>5</v>
      </c>
    </row>
    <row r="114" spans="1:6" x14ac:dyDescent="0.25">
      <c r="A114" t="s">
        <v>234</v>
      </c>
      <c r="B114" t="s">
        <v>220</v>
      </c>
      <c r="C114" t="s">
        <v>235</v>
      </c>
      <c r="D114">
        <v>0.6</v>
      </c>
      <c r="E114" s="12">
        <f t="shared" si="2"/>
        <v>0.29770992366412213</v>
      </c>
      <c r="F114">
        <f t="shared" si="3"/>
        <v>4</v>
      </c>
    </row>
    <row r="115" spans="1:6" x14ac:dyDescent="0.25">
      <c r="A115" t="s">
        <v>236</v>
      </c>
      <c r="B115" t="s">
        <v>220</v>
      </c>
      <c r="C115" t="s">
        <v>237</v>
      </c>
      <c r="D115">
        <v>2.11</v>
      </c>
      <c r="E115" s="12">
        <f t="shared" si="2"/>
        <v>0.58778625954198471</v>
      </c>
      <c r="F115">
        <f t="shared" si="3"/>
        <v>3</v>
      </c>
    </row>
    <row r="116" spans="1:6" x14ac:dyDescent="0.25">
      <c r="A116" t="s">
        <v>238</v>
      </c>
      <c r="B116" t="s">
        <v>220</v>
      </c>
      <c r="C116" t="s">
        <v>239</v>
      </c>
      <c r="D116">
        <v>0.66</v>
      </c>
      <c r="E116" s="12">
        <f t="shared" si="2"/>
        <v>0.32442748091603052</v>
      </c>
      <c r="F116">
        <f t="shared" si="3"/>
        <v>4</v>
      </c>
    </row>
    <row r="117" spans="1:6" x14ac:dyDescent="0.25">
      <c r="A117" t="s">
        <v>240</v>
      </c>
      <c r="B117" t="s">
        <v>220</v>
      </c>
      <c r="C117" t="s">
        <v>241</v>
      </c>
      <c r="D117">
        <v>1.89</v>
      </c>
      <c r="E117" s="12">
        <f t="shared" si="2"/>
        <v>0.5572519083969466</v>
      </c>
      <c r="F117">
        <f t="shared" si="3"/>
        <v>3</v>
      </c>
    </row>
    <row r="118" spans="1:6" x14ac:dyDescent="0.25">
      <c r="A118" t="s">
        <v>254</v>
      </c>
      <c r="B118" t="s">
        <v>220</v>
      </c>
      <c r="C118" t="s">
        <v>255</v>
      </c>
      <c r="D118">
        <v>0.15</v>
      </c>
      <c r="E118" s="12">
        <f t="shared" si="2"/>
        <v>0.12022900763358779</v>
      </c>
      <c r="F118">
        <f t="shared" si="3"/>
        <v>5</v>
      </c>
    </row>
    <row r="119" spans="1:6" x14ac:dyDescent="0.25">
      <c r="A119" t="s">
        <v>250</v>
      </c>
      <c r="B119" t="s">
        <v>220</v>
      </c>
      <c r="C119" t="s">
        <v>251</v>
      </c>
      <c r="D119">
        <v>0.49</v>
      </c>
      <c r="E119" s="12">
        <f t="shared" si="2"/>
        <v>0.25572519083969464</v>
      </c>
      <c r="F119">
        <f t="shared" si="3"/>
        <v>4</v>
      </c>
    </row>
    <row r="120" spans="1:6" x14ac:dyDescent="0.25">
      <c r="A120" t="s">
        <v>242</v>
      </c>
      <c r="B120" t="s">
        <v>220</v>
      </c>
      <c r="C120" t="s">
        <v>243</v>
      </c>
      <c r="D120">
        <v>0.3</v>
      </c>
      <c r="E120" s="12">
        <f t="shared" si="2"/>
        <v>0.18702290076335878</v>
      </c>
      <c r="F120">
        <f t="shared" si="3"/>
        <v>5</v>
      </c>
    </row>
    <row r="121" spans="1:6" x14ac:dyDescent="0.25">
      <c r="A121" t="s">
        <v>244</v>
      </c>
      <c r="B121" t="s">
        <v>220</v>
      </c>
      <c r="C121" t="s">
        <v>245</v>
      </c>
      <c r="D121">
        <v>0.3</v>
      </c>
      <c r="E121" s="12">
        <f t="shared" si="2"/>
        <v>0.18702290076335878</v>
      </c>
      <c r="F121">
        <f t="shared" si="3"/>
        <v>5</v>
      </c>
    </row>
    <row r="122" spans="1:6" x14ac:dyDescent="0.25">
      <c r="A122" t="s">
        <v>256</v>
      </c>
      <c r="B122" t="s">
        <v>257</v>
      </c>
      <c r="C122" t="s">
        <v>258</v>
      </c>
      <c r="D122">
        <v>1.98</v>
      </c>
      <c r="E122" s="12">
        <f t="shared" si="2"/>
        <v>0.56488549618320616</v>
      </c>
      <c r="F122">
        <f t="shared" si="3"/>
        <v>3</v>
      </c>
    </row>
    <row r="123" spans="1:6" x14ac:dyDescent="0.25">
      <c r="A123" t="s">
        <v>259</v>
      </c>
      <c r="B123" t="s">
        <v>257</v>
      </c>
      <c r="C123" t="s">
        <v>260</v>
      </c>
      <c r="D123">
        <v>1.41</v>
      </c>
      <c r="E123" s="12">
        <f t="shared" si="2"/>
        <v>0.49618320610687022</v>
      </c>
      <c r="F123">
        <f t="shared" si="3"/>
        <v>3</v>
      </c>
    </row>
    <row r="124" spans="1:6" x14ac:dyDescent="0.25">
      <c r="A124" t="s">
        <v>261</v>
      </c>
      <c r="B124" t="s">
        <v>257</v>
      </c>
      <c r="C124" t="s">
        <v>262</v>
      </c>
      <c r="D124">
        <v>2.5</v>
      </c>
      <c r="E124" s="12">
        <f t="shared" si="2"/>
        <v>0.62977099236641221</v>
      </c>
      <c r="F124">
        <f t="shared" si="3"/>
        <v>2</v>
      </c>
    </row>
    <row r="125" spans="1:6" x14ac:dyDescent="0.25">
      <c r="A125" t="s">
        <v>263</v>
      </c>
      <c r="B125" t="s">
        <v>257</v>
      </c>
      <c r="C125" t="s">
        <v>264</v>
      </c>
      <c r="D125">
        <v>0.16</v>
      </c>
      <c r="E125" s="12">
        <f t="shared" si="2"/>
        <v>0.13358778625954199</v>
      </c>
      <c r="F125">
        <f t="shared" si="3"/>
        <v>5</v>
      </c>
    </row>
    <row r="126" spans="1:6" x14ac:dyDescent="0.25">
      <c r="A126" t="s">
        <v>265</v>
      </c>
      <c r="B126" t="s">
        <v>257</v>
      </c>
      <c r="C126" t="s">
        <v>266</v>
      </c>
      <c r="D126">
        <v>1.37</v>
      </c>
      <c r="E126" s="12">
        <f t="shared" si="2"/>
        <v>0.48854961832061067</v>
      </c>
      <c r="F126">
        <f t="shared" si="3"/>
        <v>3</v>
      </c>
    </row>
    <row r="127" spans="1:6" x14ac:dyDescent="0.25">
      <c r="A127" t="s">
        <v>267</v>
      </c>
      <c r="B127" t="s">
        <v>257</v>
      </c>
      <c r="C127" t="s">
        <v>268</v>
      </c>
      <c r="D127">
        <v>10.16</v>
      </c>
      <c r="E127" s="12">
        <f t="shared" si="2"/>
        <v>0.91603053435114501</v>
      </c>
      <c r="F127">
        <f t="shared" si="3"/>
        <v>1</v>
      </c>
    </row>
    <row r="128" spans="1:6" x14ac:dyDescent="0.25">
      <c r="A128" t="s">
        <v>269</v>
      </c>
      <c r="B128" t="s">
        <v>270</v>
      </c>
      <c r="C128" t="s">
        <v>271</v>
      </c>
      <c r="D128">
        <v>1.86</v>
      </c>
      <c r="E128" s="12">
        <f t="shared" si="2"/>
        <v>0.55343511450381677</v>
      </c>
      <c r="F128">
        <f t="shared" si="3"/>
        <v>3</v>
      </c>
    </row>
    <row r="129" spans="1:6" x14ac:dyDescent="0.25">
      <c r="A129" t="s">
        <v>272</v>
      </c>
      <c r="B129" t="s">
        <v>270</v>
      </c>
      <c r="C129" t="s">
        <v>273</v>
      </c>
      <c r="D129">
        <v>5.24</v>
      </c>
      <c r="E129" s="12">
        <f t="shared" si="2"/>
        <v>0.79389312977099236</v>
      </c>
      <c r="F129">
        <f t="shared" si="3"/>
        <v>2</v>
      </c>
    </row>
    <row r="130" spans="1:6" x14ac:dyDescent="0.25">
      <c r="A130" t="s">
        <v>274</v>
      </c>
      <c r="B130" t="s">
        <v>270</v>
      </c>
      <c r="C130" t="s">
        <v>275</v>
      </c>
      <c r="D130">
        <v>1.1499999999999999</v>
      </c>
      <c r="E130" s="12">
        <f t="shared" si="2"/>
        <v>0.44656488549618323</v>
      </c>
      <c r="F130">
        <f t="shared" si="3"/>
        <v>3</v>
      </c>
    </row>
    <row r="131" spans="1:6" x14ac:dyDescent="0.25">
      <c r="A131" t="s">
        <v>276</v>
      </c>
      <c r="B131" t="s">
        <v>270</v>
      </c>
      <c r="C131" t="s">
        <v>277</v>
      </c>
      <c r="D131">
        <v>0.64</v>
      </c>
      <c r="E131" s="12">
        <f t="shared" ref="E131:E194" si="4">_xlfn.RANK.AVG(D131,D$2:D$266,1)/COUNTIF(D$2:D$266,"&gt;0")</f>
        <v>0.31297709923664124</v>
      </c>
      <c r="F131">
        <f t="shared" ref="F131:F194" si="5">6-FLOOR((E131+0.1999999999)/0.2,1)</f>
        <v>4</v>
      </c>
    </row>
    <row r="132" spans="1:6" x14ac:dyDescent="0.25">
      <c r="A132" t="s">
        <v>282</v>
      </c>
      <c r="B132" t="s">
        <v>270</v>
      </c>
      <c r="C132" t="s">
        <v>283</v>
      </c>
      <c r="D132">
        <v>0.87</v>
      </c>
      <c r="E132" s="12">
        <f t="shared" si="4"/>
        <v>0.38549618320610685</v>
      </c>
      <c r="F132">
        <f t="shared" si="5"/>
        <v>4</v>
      </c>
    </row>
    <row r="133" spans="1:6" x14ac:dyDescent="0.25">
      <c r="A133" t="s">
        <v>290</v>
      </c>
      <c r="B133" t="s">
        <v>270</v>
      </c>
      <c r="C133" t="s">
        <v>291</v>
      </c>
      <c r="D133">
        <v>2.94</v>
      </c>
      <c r="E133" s="12">
        <f t="shared" si="4"/>
        <v>0.66793893129770987</v>
      </c>
      <c r="F133">
        <f t="shared" si="5"/>
        <v>2</v>
      </c>
    </row>
    <row r="134" spans="1:6" x14ac:dyDescent="0.25">
      <c r="A134" t="s">
        <v>278</v>
      </c>
      <c r="B134" t="s">
        <v>270</v>
      </c>
      <c r="C134" t="s">
        <v>279</v>
      </c>
      <c r="D134">
        <v>0.52</v>
      </c>
      <c r="E134" s="12">
        <f t="shared" si="4"/>
        <v>0.26717557251908397</v>
      </c>
      <c r="F134">
        <f t="shared" si="5"/>
        <v>4</v>
      </c>
    </row>
    <row r="135" spans="1:6" x14ac:dyDescent="0.25">
      <c r="A135" t="s">
        <v>280</v>
      </c>
      <c r="B135" t="s">
        <v>270</v>
      </c>
      <c r="C135" t="s">
        <v>281</v>
      </c>
      <c r="D135">
        <v>9.11</v>
      </c>
      <c r="E135" s="12">
        <f t="shared" si="4"/>
        <v>0.88931297709923662</v>
      </c>
      <c r="F135">
        <f t="shared" si="5"/>
        <v>1</v>
      </c>
    </row>
    <row r="136" spans="1:6" x14ac:dyDescent="0.25">
      <c r="A136" t="s">
        <v>284</v>
      </c>
      <c r="B136" t="s">
        <v>270</v>
      </c>
      <c r="C136" t="s">
        <v>285</v>
      </c>
      <c r="D136">
        <v>1.41</v>
      </c>
      <c r="E136" s="12">
        <f t="shared" si="4"/>
        <v>0.49618320610687022</v>
      </c>
      <c r="F136">
        <f t="shared" si="5"/>
        <v>3</v>
      </c>
    </row>
    <row r="137" spans="1:6" x14ac:dyDescent="0.25">
      <c r="A137" t="s">
        <v>286</v>
      </c>
      <c r="B137" t="s">
        <v>270</v>
      </c>
      <c r="C137" t="s">
        <v>287</v>
      </c>
      <c r="D137">
        <v>5.07</v>
      </c>
      <c r="E137" s="12">
        <f t="shared" si="4"/>
        <v>0.78435114503816794</v>
      </c>
      <c r="F137">
        <f t="shared" si="5"/>
        <v>2</v>
      </c>
    </row>
    <row r="138" spans="1:6" x14ac:dyDescent="0.25">
      <c r="A138" t="s">
        <v>288</v>
      </c>
      <c r="B138" t="s">
        <v>270</v>
      </c>
      <c r="C138" t="s">
        <v>289</v>
      </c>
      <c r="D138">
        <v>3.87</v>
      </c>
      <c r="E138" s="12">
        <f t="shared" si="4"/>
        <v>0.72709923664122134</v>
      </c>
      <c r="F138">
        <f t="shared" si="5"/>
        <v>2</v>
      </c>
    </row>
    <row r="139" spans="1:6" x14ac:dyDescent="0.25">
      <c r="A139" t="s">
        <v>292</v>
      </c>
      <c r="B139" t="s">
        <v>293</v>
      </c>
      <c r="C139" t="s">
        <v>294</v>
      </c>
      <c r="D139">
        <v>2.6</v>
      </c>
      <c r="E139" s="12">
        <f t="shared" si="4"/>
        <v>0.64122137404580148</v>
      </c>
      <c r="F139">
        <f t="shared" si="5"/>
        <v>2</v>
      </c>
    </row>
    <row r="140" spans="1:6" x14ac:dyDescent="0.25">
      <c r="A140" t="s">
        <v>295</v>
      </c>
      <c r="B140" t="s">
        <v>293</v>
      </c>
      <c r="C140" t="s">
        <v>296</v>
      </c>
      <c r="D140">
        <v>1.61</v>
      </c>
      <c r="E140" s="12">
        <f t="shared" si="4"/>
        <v>0.54007633587786263</v>
      </c>
      <c r="F140">
        <f t="shared" si="5"/>
        <v>3</v>
      </c>
    </row>
    <row r="141" spans="1:6" x14ac:dyDescent="0.25">
      <c r="A141" t="s">
        <v>297</v>
      </c>
      <c r="B141" t="s">
        <v>293</v>
      </c>
      <c r="C141" t="s">
        <v>298</v>
      </c>
      <c r="D141">
        <v>4.18</v>
      </c>
      <c r="E141" s="12">
        <f t="shared" si="4"/>
        <v>0.75190839694656486</v>
      </c>
      <c r="F141">
        <f t="shared" si="5"/>
        <v>2</v>
      </c>
    </row>
    <row r="142" spans="1:6" x14ac:dyDescent="0.25">
      <c r="A142" t="s">
        <v>299</v>
      </c>
      <c r="B142" t="s">
        <v>293</v>
      </c>
      <c r="C142" t="s">
        <v>300</v>
      </c>
      <c r="D142">
        <v>5.19</v>
      </c>
      <c r="E142" s="12">
        <f t="shared" si="4"/>
        <v>0.79007633587786263</v>
      </c>
      <c r="F142">
        <f t="shared" si="5"/>
        <v>2</v>
      </c>
    </row>
    <row r="143" spans="1:6" x14ac:dyDescent="0.25">
      <c r="A143" t="s">
        <v>301</v>
      </c>
      <c r="B143" t="s">
        <v>293</v>
      </c>
      <c r="C143" t="s">
        <v>302</v>
      </c>
      <c r="D143">
        <v>0.88</v>
      </c>
      <c r="E143" s="12">
        <f t="shared" si="4"/>
        <v>0.38931297709923662</v>
      </c>
      <c r="F143">
        <f t="shared" si="5"/>
        <v>4</v>
      </c>
    </row>
    <row r="144" spans="1:6" x14ac:dyDescent="0.25">
      <c r="A144" t="s">
        <v>303</v>
      </c>
      <c r="B144" t="s">
        <v>293</v>
      </c>
      <c r="C144" t="s">
        <v>304</v>
      </c>
      <c r="D144">
        <v>12.31</v>
      </c>
      <c r="E144" s="12">
        <f t="shared" si="4"/>
        <v>0.95419847328244278</v>
      </c>
      <c r="F144">
        <f t="shared" si="5"/>
        <v>1</v>
      </c>
    </row>
    <row r="145" spans="1:6" x14ac:dyDescent="0.25">
      <c r="A145" t="s">
        <v>305</v>
      </c>
      <c r="B145" t="s">
        <v>293</v>
      </c>
      <c r="C145" t="s">
        <v>306</v>
      </c>
      <c r="D145">
        <v>4.38</v>
      </c>
      <c r="E145" s="12">
        <f t="shared" si="4"/>
        <v>0.76335877862595425</v>
      </c>
      <c r="F145">
        <f t="shared" si="5"/>
        <v>2</v>
      </c>
    </row>
    <row r="146" spans="1:6" x14ac:dyDescent="0.25">
      <c r="A146" t="s">
        <v>307</v>
      </c>
      <c r="B146" t="s">
        <v>308</v>
      </c>
      <c r="C146" t="s">
        <v>309</v>
      </c>
      <c r="D146">
        <v>9.1300000000000008</v>
      </c>
      <c r="E146" s="12">
        <f t="shared" si="4"/>
        <v>0.89312977099236646</v>
      </c>
      <c r="F146">
        <f t="shared" si="5"/>
        <v>1</v>
      </c>
    </row>
    <row r="147" spans="1:6" x14ac:dyDescent="0.25">
      <c r="A147" t="s">
        <v>310</v>
      </c>
      <c r="B147" t="s">
        <v>308</v>
      </c>
      <c r="C147" t="s">
        <v>311</v>
      </c>
      <c r="D147">
        <v>4.97</v>
      </c>
      <c r="E147" s="12">
        <f t="shared" si="4"/>
        <v>0.77099236641221369</v>
      </c>
      <c r="F147">
        <f t="shared" si="5"/>
        <v>2</v>
      </c>
    </row>
    <row r="148" spans="1:6" x14ac:dyDescent="0.25">
      <c r="A148" t="s">
        <v>312</v>
      </c>
      <c r="B148" t="s">
        <v>308</v>
      </c>
      <c r="C148" t="s">
        <v>313</v>
      </c>
      <c r="D148">
        <v>10.44</v>
      </c>
      <c r="E148" s="12">
        <f t="shared" si="4"/>
        <v>0.91984732824427484</v>
      </c>
      <c r="F148">
        <f t="shared" si="5"/>
        <v>1</v>
      </c>
    </row>
    <row r="149" spans="1:6" x14ac:dyDescent="0.25">
      <c r="A149" t="s">
        <v>314</v>
      </c>
      <c r="B149" t="s">
        <v>308</v>
      </c>
      <c r="C149" t="s">
        <v>315</v>
      </c>
      <c r="D149">
        <v>6.06</v>
      </c>
      <c r="E149" s="12">
        <f t="shared" si="4"/>
        <v>0.81679389312977102</v>
      </c>
      <c r="F149">
        <f t="shared" si="5"/>
        <v>1</v>
      </c>
    </row>
    <row r="150" spans="1:6" x14ac:dyDescent="0.25">
      <c r="A150" t="s">
        <v>316</v>
      </c>
      <c r="B150" t="s">
        <v>308</v>
      </c>
      <c r="C150" t="s">
        <v>317</v>
      </c>
      <c r="D150">
        <v>0.72</v>
      </c>
      <c r="E150" s="12">
        <f t="shared" si="4"/>
        <v>0.34351145038167941</v>
      </c>
      <c r="F150">
        <f t="shared" si="5"/>
        <v>4</v>
      </c>
    </row>
    <row r="151" spans="1:6" x14ac:dyDescent="0.25">
      <c r="A151" t="s">
        <v>318</v>
      </c>
      <c r="B151" t="s">
        <v>308</v>
      </c>
      <c r="C151" t="s">
        <v>319</v>
      </c>
      <c r="D151">
        <v>0.21</v>
      </c>
      <c r="E151" s="12">
        <f t="shared" si="4"/>
        <v>0.15267175572519084</v>
      </c>
      <c r="F151">
        <f t="shared" si="5"/>
        <v>5</v>
      </c>
    </row>
    <row r="152" spans="1:6" x14ac:dyDescent="0.25">
      <c r="A152" t="s">
        <v>320</v>
      </c>
      <c r="B152" t="s">
        <v>308</v>
      </c>
      <c r="C152" t="s">
        <v>321</v>
      </c>
      <c r="D152">
        <v>1.1399999999999999</v>
      </c>
      <c r="E152" s="12">
        <f t="shared" si="4"/>
        <v>0.44083969465648853</v>
      </c>
      <c r="F152">
        <f t="shared" si="5"/>
        <v>3</v>
      </c>
    </row>
    <row r="153" spans="1:6" x14ac:dyDescent="0.25">
      <c r="A153" t="s">
        <v>322</v>
      </c>
      <c r="B153" t="s">
        <v>308</v>
      </c>
      <c r="C153" t="s">
        <v>323</v>
      </c>
      <c r="D153">
        <v>8.82</v>
      </c>
      <c r="E153" s="12">
        <f t="shared" si="4"/>
        <v>0.8854961832061069</v>
      </c>
      <c r="F153">
        <f t="shared" si="5"/>
        <v>1</v>
      </c>
    </row>
    <row r="154" spans="1:6" x14ac:dyDescent="0.25">
      <c r="A154" t="s">
        <v>357</v>
      </c>
      <c r="B154" t="s">
        <v>325</v>
      </c>
      <c r="C154" t="s">
        <v>358</v>
      </c>
      <c r="D154">
        <v>0.13</v>
      </c>
      <c r="E154" s="12">
        <f t="shared" si="4"/>
        <v>0.10687022900763359</v>
      </c>
      <c r="F154">
        <f t="shared" si="5"/>
        <v>5</v>
      </c>
    </row>
    <row r="155" spans="1:6" x14ac:dyDescent="0.25">
      <c r="A155" t="s">
        <v>324</v>
      </c>
      <c r="B155" t="s">
        <v>325</v>
      </c>
      <c r="C155" t="s">
        <v>326</v>
      </c>
      <c r="D155">
        <v>0.17</v>
      </c>
      <c r="E155" s="12">
        <f t="shared" si="4"/>
        <v>0.14122137404580154</v>
      </c>
      <c r="F155">
        <f t="shared" si="5"/>
        <v>5</v>
      </c>
    </row>
    <row r="156" spans="1:6" x14ac:dyDescent="0.25">
      <c r="A156" t="s">
        <v>327</v>
      </c>
      <c r="B156" t="s">
        <v>325</v>
      </c>
      <c r="C156" t="s">
        <v>328</v>
      </c>
      <c r="D156">
        <v>0.66</v>
      </c>
      <c r="E156" s="12">
        <f t="shared" si="4"/>
        <v>0.32442748091603052</v>
      </c>
      <c r="F156">
        <f t="shared" si="5"/>
        <v>4</v>
      </c>
    </row>
    <row r="157" spans="1:6" x14ac:dyDescent="0.25">
      <c r="A157" t="s">
        <v>329</v>
      </c>
      <c r="B157" t="s">
        <v>325</v>
      </c>
      <c r="C157" t="s">
        <v>330</v>
      </c>
      <c r="D157">
        <v>2.66</v>
      </c>
      <c r="E157" s="12">
        <f t="shared" si="4"/>
        <v>0.64885496183206104</v>
      </c>
      <c r="F157">
        <f t="shared" si="5"/>
        <v>2</v>
      </c>
    </row>
    <row r="158" spans="1:6" x14ac:dyDescent="0.25">
      <c r="A158" t="s">
        <v>331</v>
      </c>
      <c r="B158" t="s">
        <v>325</v>
      </c>
      <c r="C158" t="s">
        <v>332</v>
      </c>
      <c r="D158">
        <v>0.55000000000000004</v>
      </c>
      <c r="E158" s="12">
        <f t="shared" si="4"/>
        <v>0.2786259541984733</v>
      </c>
      <c r="F158">
        <f t="shared" si="5"/>
        <v>4</v>
      </c>
    </row>
    <row r="159" spans="1:6" x14ac:dyDescent="0.25">
      <c r="A159" t="s">
        <v>367</v>
      </c>
      <c r="B159" t="s">
        <v>325</v>
      </c>
      <c r="C159" t="s">
        <v>368</v>
      </c>
      <c r="D159">
        <v>1.06</v>
      </c>
      <c r="E159" s="12">
        <f t="shared" si="4"/>
        <v>0.42938931297709926</v>
      </c>
      <c r="F159">
        <f t="shared" si="5"/>
        <v>3</v>
      </c>
    </row>
    <row r="160" spans="1:6" x14ac:dyDescent="0.25">
      <c r="A160" t="s">
        <v>333</v>
      </c>
      <c r="B160" t="s">
        <v>325</v>
      </c>
      <c r="C160" t="s">
        <v>334</v>
      </c>
      <c r="D160">
        <v>0.28000000000000003</v>
      </c>
      <c r="E160" s="12">
        <f t="shared" si="4"/>
        <v>0.17748091603053434</v>
      </c>
      <c r="F160">
        <f t="shared" si="5"/>
        <v>5</v>
      </c>
    </row>
    <row r="161" spans="1:6" x14ac:dyDescent="0.25">
      <c r="A161" t="s">
        <v>335</v>
      </c>
      <c r="B161" t="s">
        <v>325</v>
      </c>
      <c r="C161" t="s">
        <v>336</v>
      </c>
      <c r="D161">
        <v>0.24</v>
      </c>
      <c r="E161" s="12">
        <f t="shared" si="4"/>
        <v>0.16030534351145037</v>
      </c>
      <c r="F161">
        <f t="shared" si="5"/>
        <v>5</v>
      </c>
    </row>
    <row r="162" spans="1:6" x14ac:dyDescent="0.25">
      <c r="A162" t="s">
        <v>337</v>
      </c>
      <c r="B162" t="s">
        <v>325</v>
      </c>
      <c r="C162" t="s">
        <v>338</v>
      </c>
      <c r="D162">
        <v>1.34</v>
      </c>
      <c r="E162" s="12">
        <f t="shared" si="4"/>
        <v>0.48091603053435117</v>
      </c>
      <c r="F162">
        <f t="shared" si="5"/>
        <v>3</v>
      </c>
    </row>
    <row r="163" spans="1:6" x14ac:dyDescent="0.25">
      <c r="A163" t="s">
        <v>355</v>
      </c>
      <c r="B163" t="s">
        <v>325</v>
      </c>
      <c r="C163" t="s">
        <v>356</v>
      </c>
      <c r="D163">
        <v>0.09</v>
      </c>
      <c r="E163" s="12">
        <f t="shared" si="4"/>
        <v>7.061068702290077E-2</v>
      </c>
      <c r="F163">
        <f t="shared" si="5"/>
        <v>5</v>
      </c>
    </row>
    <row r="164" spans="1:6" x14ac:dyDescent="0.25">
      <c r="A164" t="s">
        <v>339</v>
      </c>
      <c r="B164" t="s">
        <v>325</v>
      </c>
      <c r="C164" t="s">
        <v>340</v>
      </c>
      <c r="D164">
        <v>0.35</v>
      </c>
      <c r="E164" s="12">
        <f t="shared" si="4"/>
        <v>0.21374045801526717</v>
      </c>
      <c r="F164">
        <f t="shared" si="5"/>
        <v>4</v>
      </c>
    </row>
    <row r="165" spans="1:6" x14ac:dyDescent="0.25">
      <c r="A165" t="s">
        <v>341</v>
      </c>
      <c r="B165" t="s">
        <v>325</v>
      </c>
      <c r="C165" t="s">
        <v>342</v>
      </c>
      <c r="D165">
        <v>0.33</v>
      </c>
      <c r="E165" s="12">
        <f t="shared" si="4"/>
        <v>0.20610687022900764</v>
      </c>
      <c r="F165">
        <f t="shared" si="5"/>
        <v>4</v>
      </c>
    </row>
    <row r="166" spans="1:6" x14ac:dyDescent="0.25">
      <c r="A166" t="s">
        <v>343</v>
      </c>
      <c r="B166" t="s">
        <v>325</v>
      </c>
      <c r="C166" t="s">
        <v>344</v>
      </c>
      <c r="D166">
        <v>0.61</v>
      </c>
      <c r="E166" s="12">
        <f t="shared" si="4"/>
        <v>0.30343511450381677</v>
      </c>
      <c r="F166">
        <f t="shared" si="5"/>
        <v>4</v>
      </c>
    </row>
    <row r="167" spans="1:6" x14ac:dyDescent="0.25">
      <c r="A167" t="s">
        <v>345</v>
      </c>
      <c r="B167" t="s">
        <v>325</v>
      </c>
      <c r="C167" t="s">
        <v>346</v>
      </c>
      <c r="D167">
        <v>0.36</v>
      </c>
      <c r="E167" s="12">
        <f t="shared" si="4"/>
        <v>0.21755725190839695</v>
      </c>
      <c r="F167">
        <f t="shared" si="5"/>
        <v>4</v>
      </c>
    </row>
    <row r="168" spans="1:6" x14ac:dyDescent="0.25">
      <c r="A168" t="s">
        <v>361</v>
      </c>
      <c r="B168" t="s">
        <v>325</v>
      </c>
      <c r="C168" t="s">
        <v>362</v>
      </c>
      <c r="D168">
        <v>0.66</v>
      </c>
      <c r="E168" s="12">
        <f t="shared" si="4"/>
        <v>0.32442748091603052</v>
      </c>
      <c r="F168">
        <f t="shared" si="5"/>
        <v>4</v>
      </c>
    </row>
    <row r="169" spans="1:6" x14ac:dyDescent="0.25">
      <c r="A169" t="s">
        <v>359</v>
      </c>
      <c r="B169" t="s">
        <v>325</v>
      </c>
      <c r="C169" t="s">
        <v>360</v>
      </c>
      <c r="D169">
        <v>0.27</v>
      </c>
      <c r="E169" s="12">
        <f t="shared" si="4"/>
        <v>0.1717557251908397</v>
      </c>
      <c r="F169">
        <f t="shared" si="5"/>
        <v>5</v>
      </c>
    </row>
    <row r="170" spans="1:6" x14ac:dyDescent="0.25">
      <c r="A170" t="s">
        <v>347</v>
      </c>
      <c r="B170" t="s">
        <v>325</v>
      </c>
      <c r="C170" t="s">
        <v>348</v>
      </c>
      <c r="D170">
        <v>4.29</v>
      </c>
      <c r="E170" s="12">
        <f t="shared" si="4"/>
        <v>0.75954198473282442</v>
      </c>
      <c r="F170">
        <f t="shared" si="5"/>
        <v>2</v>
      </c>
    </row>
    <row r="171" spans="1:6" x14ac:dyDescent="0.25">
      <c r="A171" t="s">
        <v>349</v>
      </c>
      <c r="B171" t="s">
        <v>325</v>
      </c>
      <c r="C171" t="s">
        <v>350</v>
      </c>
      <c r="D171">
        <v>0.06</v>
      </c>
      <c r="E171" s="12">
        <f t="shared" si="4"/>
        <v>4.9618320610687022E-2</v>
      </c>
      <c r="F171">
        <f t="shared" si="5"/>
        <v>5</v>
      </c>
    </row>
    <row r="172" spans="1:6" x14ac:dyDescent="0.25">
      <c r="A172" t="s">
        <v>351</v>
      </c>
      <c r="B172" t="s">
        <v>325</v>
      </c>
      <c r="C172" t="s">
        <v>352</v>
      </c>
      <c r="D172">
        <v>1.81</v>
      </c>
      <c r="E172" s="12">
        <f t="shared" si="4"/>
        <v>0.54961832061068705</v>
      </c>
      <c r="F172">
        <f t="shared" si="5"/>
        <v>3</v>
      </c>
    </row>
    <row r="173" spans="1:6" x14ac:dyDescent="0.25">
      <c r="A173" t="s">
        <v>353</v>
      </c>
      <c r="B173" t="s">
        <v>325</v>
      </c>
      <c r="C173" t="s">
        <v>354</v>
      </c>
      <c r="D173">
        <v>0.34</v>
      </c>
      <c r="E173" s="12">
        <f t="shared" si="4"/>
        <v>0.20992366412213739</v>
      </c>
      <c r="F173">
        <f t="shared" si="5"/>
        <v>4</v>
      </c>
    </row>
    <row r="174" spans="1:6" x14ac:dyDescent="0.25">
      <c r="A174" t="s">
        <v>363</v>
      </c>
      <c r="B174" t="s">
        <v>325</v>
      </c>
      <c r="C174" t="s">
        <v>364</v>
      </c>
      <c r="D174">
        <v>0.28000000000000003</v>
      </c>
      <c r="E174" s="12">
        <f t="shared" si="4"/>
        <v>0.17748091603053434</v>
      </c>
      <c r="F174">
        <f t="shared" si="5"/>
        <v>5</v>
      </c>
    </row>
    <row r="175" spans="1:6" x14ac:dyDescent="0.25">
      <c r="A175" t="s">
        <v>365</v>
      </c>
      <c r="B175" t="s">
        <v>325</v>
      </c>
      <c r="C175" t="s">
        <v>366</v>
      </c>
      <c r="D175">
        <v>0.12</v>
      </c>
      <c r="E175" s="12">
        <f t="shared" si="4"/>
        <v>9.3511450381679392E-2</v>
      </c>
      <c r="F175">
        <f t="shared" si="5"/>
        <v>5</v>
      </c>
    </row>
    <row r="176" spans="1:6" x14ac:dyDescent="0.25">
      <c r="A176" t="s">
        <v>384</v>
      </c>
      <c r="B176" t="s">
        <v>370</v>
      </c>
      <c r="C176" t="s">
        <v>385</v>
      </c>
      <c r="D176">
        <v>1.41</v>
      </c>
      <c r="E176" s="12">
        <f t="shared" si="4"/>
        <v>0.49618320610687022</v>
      </c>
      <c r="F176">
        <f t="shared" si="5"/>
        <v>3</v>
      </c>
    </row>
    <row r="177" spans="1:6" x14ac:dyDescent="0.25">
      <c r="A177" t="s">
        <v>369</v>
      </c>
      <c r="B177" t="s">
        <v>370</v>
      </c>
      <c r="C177" t="s">
        <v>371</v>
      </c>
      <c r="D177">
        <v>13.26</v>
      </c>
      <c r="E177" s="12">
        <f t="shared" si="4"/>
        <v>0.96564885496183206</v>
      </c>
      <c r="F177">
        <f t="shared" si="5"/>
        <v>1</v>
      </c>
    </row>
    <row r="178" spans="1:6" x14ac:dyDescent="0.25">
      <c r="A178" t="s">
        <v>372</v>
      </c>
      <c r="B178" t="s">
        <v>370</v>
      </c>
      <c r="C178" t="s">
        <v>373</v>
      </c>
      <c r="D178">
        <v>5.94</v>
      </c>
      <c r="E178" s="12">
        <f t="shared" si="4"/>
        <v>0.80916030534351147</v>
      </c>
      <c r="F178">
        <f t="shared" si="5"/>
        <v>1</v>
      </c>
    </row>
    <row r="179" spans="1:6" x14ac:dyDescent="0.25">
      <c r="A179" t="s">
        <v>376</v>
      </c>
      <c r="B179" t="s">
        <v>370</v>
      </c>
      <c r="C179" t="s">
        <v>377</v>
      </c>
      <c r="D179">
        <v>26.17</v>
      </c>
      <c r="E179" s="12">
        <f t="shared" si="4"/>
        <v>1.0114503816793894</v>
      </c>
      <c r="F179">
        <f t="shared" si="5"/>
        <v>0</v>
      </c>
    </row>
    <row r="180" spans="1:6" x14ac:dyDescent="0.25">
      <c r="A180" t="s">
        <v>378</v>
      </c>
      <c r="B180" t="s">
        <v>370</v>
      </c>
      <c r="C180" t="s">
        <v>379</v>
      </c>
      <c r="D180">
        <v>1.99</v>
      </c>
      <c r="E180" s="12">
        <f t="shared" si="4"/>
        <v>0.57061068702290074</v>
      </c>
      <c r="F180">
        <f t="shared" si="5"/>
        <v>3</v>
      </c>
    </row>
    <row r="181" spans="1:6" x14ac:dyDescent="0.25">
      <c r="A181" t="s">
        <v>380</v>
      </c>
      <c r="B181" t="s">
        <v>370</v>
      </c>
      <c r="C181" t="s">
        <v>381</v>
      </c>
      <c r="D181">
        <v>15.51</v>
      </c>
      <c r="E181" s="12">
        <f t="shared" si="4"/>
        <v>0.97709923664122134</v>
      </c>
      <c r="F181">
        <f t="shared" si="5"/>
        <v>1</v>
      </c>
    </row>
    <row r="182" spans="1:6" x14ac:dyDescent="0.25">
      <c r="A182" t="s">
        <v>382</v>
      </c>
      <c r="B182" t="s">
        <v>370</v>
      </c>
      <c r="C182" t="s">
        <v>383</v>
      </c>
      <c r="D182">
        <v>0.56999999999999995</v>
      </c>
      <c r="E182" s="12">
        <f t="shared" si="4"/>
        <v>0.2919847328244275</v>
      </c>
      <c r="F182">
        <f t="shared" si="5"/>
        <v>4</v>
      </c>
    </row>
    <row r="183" spans="1:6" x14ac:dyDescent="0.25">
      <c r="A183" t="s">
        <v>386</v>
      </c>
      <c r="B183" t="s">
        <v>370</v>
      </c>
      <c r="C183" t="s">
        <v>387</v>
      </c>
      <c r="D183">
        <v>1.57</v>
      </c>
      <c r="E183" s="12">
        <f t="shared" si="4"/>
        <v>0.51908396946564883</v>
      </c>
      <c r="F183">
        <f t="shared" si="5"/>
        <v>3</v>
      </c>
    </row>
    <row r="184" spans="1:6" x14ac:dyDescent="0.25">
      <c r="A184" t="s">
        <v>374</v>
      </c>
      <c r="B184" t="s">
        <v>370</v>
      </c>
      <c r="C184" t="s">
        <v>375</v>
      </c>
      <c r="D184">
        <v>5.05</v>
      </c>
      <c r="E184" s="12">
        <f t="shared" si="4"/>
        <v>0.77862595419847325</v>
      </c>
      <c r="F184">
        <f t="shared" si="5"/>
        <v>2</v>
      </c>
    </row>
    <row r="185" spans="1:6" x14ac:dyDescent="0.25">
      <c r="A185" t="s">
        <v>388</v>
      </c>
      <c r="B185" t="s">
        <v>370</v>
      </c>
      <c r="C185" t="s">
        <v>389</v>
      </c>
      <c r="D185">
        <v>0.25</v>
      </c>
      <c r="E185" s="12">
        <f t="shared" si="4"/>
        <v>0.16603053435114504</v>
      </c>
      <c r="F185">
        <f t="shared" si="5"/>
        <v>5</v>
      </c>
    </row>
    <row r="186" spans="1:6" x14ac:dyDescent="0.25">
      <c r="A186" t="s">
        <v>390</v>
      </c>
      <c r="B186" t="s">
        <v>391</v>
      </c>
      <c r="C186" t="s">
        <v>392</v>
      </c>
      <c r="D186">
        <v>6.36</v>
      </c>
      <c r="E186" s="12">
        <f t="shared" si="4"/>
        <v>0.83969465648854957</v>
      </c>
      <c r="F186">
        <f t="shared" si="5"/>
        <v>1</v>
      </c>
    </row>
    <row r="187" spans="1:6" x14ac:dyDescent="0.25">
      <c r="A187" t="s">
        <v>393</v>
      </c>
      <c r="B187" t="s">
        <v>391</v>
      </c>
      <c r="C187" t="s">
        <v>394</v>
      </c>
      <c r="D187">
        <v>10.65</v>
      </c>
      <c r="E187" s="12">
        <f t="shared" si="4"/>
        <v>0.93129770992366412</v>
      </c>
      <c r="F187">
        <f t="shared" si="5"/>
        <v>1</v>
      </c>
    </row>
    <row r="188" spans="1:6" x14ac:dyDescent="0.25">
      <c r="A188" t="s">
        <v>395</v>
      </c>
      <c r="B188" t="s">
        <v>391</v>
      </c>
      <c r="C188" t="s">
        <v>396</v>
      </c>
      <c r="D188">
        <v>3.87</v>
      </c>
      <c r="E188" s="12">
        <f t="shared" si="4"/>
        <v>0.72709923664122134</v>
      </c>
      <c r="F188">
        <f t="shared" si="5"/>
        <v>2</v>
      </c>
    </row>
    <row r="189" spans="1:6" x14ac:dyDescent="0.25">
      <c r="A189" t="s">
        <v>397</v>
      </c>
      <c r="B189" t="s">
        <v>391</v>
      </c>
      <c r="C189" t="s">
        <v>398</v>
      </c>
      <c r="D189">
        <v>13.56</v>
      </c>
      <c r="E189" s="12">
        <f t="shared" si="4"/>
        <v>0.96946564885496178</v>
      </c>
      <c r="F189">
        <f t="shared" si="5"/>
        <v>1</v>
      </c>
    </row>
    <row r="190" spans="1:6" x14ac:dyDescent="0.25">
      <c r="A190" t="s">
        <v>399</v>
      </c>
      <c r="B190" t="s">
        <v>391</v>
      </c>
      <c r="C190" t="s">
        <v>400</v>
      </c>
      <c r="D190">
        <v>0.54</v>
      </c>
      <c r="E190" s="12">
        <f t="shared" si="4"/>
        <v>0.27480916030534353</v>
      </c>
      <c r="F190">
        <f t="shared" si="5"/>
        <v>4</v>
      </c>
    </row>
    <row r="191" spans="1:6" x14ac:dyDescent="0.25">
      <c r="A191" t="s">
        <v>401</v>
      </c>
      <c r="B191" t="s">
        <v>391</v>
      </c>
      <c r="C191" t="s">
        <v>402</v>
      </c>
      <c r="D191">
        <v>8.41</v>
      </c>
      <c r="E191" s="12">
        <f t="shared" si="4"/>
        <v>0.88167938931297707</v>
      </c>
      <c r="F191">
        <f t="shared" si="5"/>
        <v>1</v>
      </c>
    </row>
    <row r="192" spans="1:6" x14ac:dyDescent="0.25">
      <c r="A192" t="s">
        <v>403</v>
      </c>
      <c r="B192" t="s">
        <v>391</v>
      </c>
      <c r="C192" t="s">
        <v>404</v>
      </c>
      <c r="D192">
        <v>0.99</v>
      </c>
      <c r="E192" s="12">
        <f t="shared" si="4"/>
        <v>0.41984732824427479</v>
      </c>
      <c r="F192">
        <f t="shared" si="5"/>
        <v>3</v>
      </c>
    </row>
    <row r="193" spans="1:6" x14ac:dyDescent="0.25">
      <c r="A193" t="s">
        <v>405</v>
      </c>
      <c r="B193" t="s">
        <v>406</v>
      </c>
      <c r="C193" t="s">
        <v>407</v>
      </c>
      <c r="D193">
        <v>17.53</v>
      </c>
      <c r="E193" s="12">
        <f t="shared" si="4"/>
        <v>0.99236641221374045</v>
      </c>
      <c r="F193">
        <f t="shared" si="5"/>
        <v>1</v>
      </c>
    </row>
    <row r="194" spans="1:6" x14ac:dyDescent="0.25">
      <c r="A194" t="s">
        <v>408</v>
      </c>
      <c r="B194" t="s">
        <v>406</v>
      </c>
      <c r="C194" t="s">
        <v>409</v>
      </c>
      <c r="D194">
        <v>0.44</v>
      </c>
      <c r="E194" s="12">
        <f t="shared" si="4"/>
        <v>0.24236641221374045</v>
      </c>
      <c r="F194">
        <f t="shared" si="5"/>
        <v>4</v>
      </c>
    </row>
    <row r="195" spans="1:6" x14ac:dyDescent="0.25">
      <c r="A195" t="s">
        <v>410</v>
      </c>
      <c r="B195" t="s">
        <v>406</v>
      </c>
      <c r="C195" t="s">
        <v>411</v>
      </c>
      <c r="D195">
        <v>0.8</v>
      </c>
      <c r="E195" s="12">
        <f t="shared" ref="E195:E258" si="6">_xlfn.RANK.AVG(D195,D$2:D$266,1)/COUNTIF(D$2:D$266,"&gt;0")</f>
        <v>0.35877862595419846</v>
      </c>
      <c r="F195">
        <f t="shared" ref="F195:F258" si="7">6-FLOOR((E195+0.1999999999)/0.2,1)</f>
        <v>4</v>
      </c>
    </row>
    <row r="196" spans="1:6" x14ac:dyDescent="0.25">
      <c r="A196" t="s">
        <v>412</v>
      </c>
      <c r="B196" t="s">
        <v>406</v>
      </c>
      <c r="C196" t="s">
        <v>413</v>
      </c>
      <c r="D196">
        <v>2.23</v>
      </c>
      <c r="E196" s="12">
        <f t="shared" si="6"/>
        <v>0.60687022900763354</v>
      </c>
      <c r="F196">
        <f t="shared" si="7"/>
        <v>2</v>
      </c>
    </row>
    <row r="197" spans="1:6" x14ac:dyDescent="0.25">
      <c r="A197" t="s">
        <v>414</v>
      </c>
      <c r="B197" t="s">
        <v>415</v>
      </c>
      <c r="C197" t="s">
        <v>416</v>
      </c>
      <c r="D197">
        <v>2.92</v>
      </c>
      <c r="E197" s="12">
        <f t="shared" si="6"/>
        <v>0.65648854961832059</v>
      </c>
      <c r="F197">
        <f t="shared" si="7"/>
        <v>2</v>
      </c>
    </row>
    <row r="198" spans="1:6" x14ac:dyDescent="0.25">
      <c r="A198" t="s">
        <v>417</v>
      </c>
      <c r="B198" t="s">
        <v>415</v>
      </c>
      <c r="C198" t="s">
        <v>418</v>
      </c>
      <c r="D198">
        <v>6.75</v>
      </c>
      <c r="E198" s="12">
        <f t="shared" si="6"/>
        <v>0.84732824427480913</v>
      </c>
      <c r="F198">
        <f t="shared" si="7"/>
        <v>1</v>
      </c>
    </row>
    <row r="199" spans="1:6" x14ac:dyDescent="0.25">
      <c r="A199" t="s">
        <v>419</v>
      </c>
      <c r="B199" t="s">
        <v>415</v>
      </c>
      <c r="C199" t="s">
        <v>420</v>
      </c>
      <c r="D199">
        <v>3.36</v>
      </c>
      <c r="E199" s="12">
        <f t="shared" si="6"/>
        <v>0.70610687022900764</v>
      </c>
      <c r="F199">
        <f t="shared" si="7"/>
        <v>2</v>
      </c>
    </row>
    <row r="200" spans="1:6" x14ac:dyDescent="0.25">
      <c r="A200" t="s">
        <v>421</v>
      </c>
      <c r="B200" t="s">
        <v>415</v>
      </c>
      <c r="C200" t="s">
        <v>422</v>
      </c>
      <c r="D200">
        <v>3.86</v>
      </c>
      <c r="E200" s="12">
        <f t="shared" si="6"/>
        <v>0.72137404580152675</v>
      </c>
      <c r="F200">
        <f t="shared" si="7"/>
        <v>2</v>
      </c>
    </row>
    <row r="201" spans="1:6" x14ac:dyDescent="0.25">
      <c r="A201" t="s">
        <v>423</v>
      </c>
      <c r="B201" t="s">
        <v>415</v>
      </c>
      <c r="C201" t="s">
        <v>424</v>
      </c>
      <c r="D201">
        <v>1.57</v>
      </c>
      <c r="E201" s="12">
        <f t="shared" si="6"/>
        <v>0.51908396946564883</v>
      </c>
      <c r="F201">
        <f t="shared" si="7"/>
        <v>3</v>
      </c>
    </row>
    <row r="202" spans="1:6" x14ac:dyDescent="0.25">
      <c r="A202" t="s">
        <v>425</v>
      </c>
      <c r="B202" t="s">
        <v>415</v>
      </c>
      <c r="C202" t="s">
        <v>426</v>
      </c>
      <c r="D202">
        <v>2.08</v>
      </c>
      <c r="E202" s="12">
        <f t="shared" si="6"/>
        <v>0.58015267175572516</v>
      </c>
      <c r="F202">
        <f t="shared" si="7"/>
        <v>3</v>
      </c>
    </row>
    <row r="203" spans="1:6" x14ac:dyDescent="0.25">
      <c r="A203" t="s">
        <v>427</v>
      </c>
      <c r="B203" t="s">
        <v>415</v>
      </c>
      <c r="C203" t="s">
        <v>428</v>
      </c>
      <c r="D203">
        <v>4.07</v>
      </c>
      <c r="E203" s="12">
        <f t="shared" si="6"/>
        <v>0.74045801526717558</v>
      </c>
      <c r="F203">
        <f t="shared" si="7"/>
        <v>2</v>
      </c>
    </row>
    <row r="204" spans="1:6" x14ac:dyDescent="0.25">
      <c r="A204" t="s">
        <v>429</v>
      </c>
      <c r="B204" t="s">
        <v>415</v>
      </c>
      <c r="C204" t="s">
        <v>430</v>
      </c>
      <c r="D204">
        <v>2.4700000000000002</v>
      </c>
      <c r="E204" s="12">
        <f t="shared" si="6"/>
        <v>0.62595419847328249</v>
      </c>
      <c r="F204">
        <f t="shared" si="7"/>
        <v>2</v>
      </c>
    </row>
    <row r="205" spans="1:6" x14ac:dyDescent="0.25">
      <c r="A205" t="s">
        <v>431</v>
      </c>
      <c r="B205" t="s">
        <v>415</v>
      </c>
      <c r="C205" t="s">
        <v>432</v>
      </c>
      <c r="D205">
        <v>0.84</v>
      </c>
      <c r="E205" s="12">
        <f t="shared" si="6"/>
        <v>0.37786259541984735</v>
      </c>
      <c r="F205">
        <f t="shared" si="7"/>
        <v>4</v>
      </c>
    </row>
    <row r="206" spans="1:6" x14ac:dyDescent="0.25">
      <c r="A206" t="s">
        <v>433</v>
      </c>
      <c r="B206" t="s">
        <v>415</v>
      </c>
      <c r="C206" t="s">
        <v>434</v>
      </c>
      <c r="D206">
        <v>0.11</v>
      </c>
      <c r="E206" s="12">
        <f t="shared" si="6"/>
        <v>8.0152671755725186E-2</v>
      </c>
      <c r="F206">
        <f t="shared" si="7"/>
        <v>5</v>
      </c>
    </row>
    <row r="207" spans="1:6" x14ac:dyDescent="0.25">
      <c r="A207" t="s">
        <v>435</v>
      </c>
      <c r="B207" t="s">
        <v>436</v>
      </c>
      <c r="C207" t="s">
        <v>437</v>
      </c>
      <c r="D207">
        <v>0.04</v>
      </c>
      <c r="E207" s="12">
        <f t="shared" si="6"/>
        <v>4.0076335877862593E-2</v>
      </c>
      <c r="F207">
        <f t="shared" si="7"/>
        <v>5</v>
      </c>
    </row>
    <row r="208" spans="1:6" x14ac:dyDescent="0.25">
      <c r="A208" t="s">
        <v>438</v>
      </c>
      <c r="B208" t="s">
        <v>439</v>
      </c>
      <c r="C208" t="s">
        <v>440</v>
      </c>
      <c r="D208">
        <v>10.63</v>
      </c>
      <c r="E208" s="12">
        <f t="shared" si="6"/>
        <v>0.9274809160305344</v>
      </c>
      <c r="F208">
        <f t="shared" si="7"/>
        <v>1</v>
      </c>
    </row>
    <row r="209" spans="1:6" x14ac:dyDescent="0.25">
      <c r="A209" t="s">
        <v>457</v>
      </c>
      <c r="B209" t="s">
        <v>439</v>
      </c>
      <c r="C209" t="s">
        <v>458</v>
      </c>
      <c r="D209">
        <v>2.21</v>
      </c>
      <c r="E209" s="12">
        <f t="shared" si="6"/>
        <v>0.60114503816793896</v>
      </c>
      <c r="F209">
        <f t="shared" si="7"/>
        <v>2</v>
      </c>
    </row>
    <row r="210" spans="1:6" x14ac:dyDescent="0.25">
      <c r="A210" t="s">
        <v>441</v>
      </c>
      <c r="B210" t="s">
        <v>439</v>
      </c>
      <c r="C210" t="s">
        <v>442</v>
      </c>
      <c r="D210">
        <v>1.06</v>
      </c>
      <c r="E210" s="12">
        <f t="shared" si="6"/>
        <v>0.42938931297709926</v>
      </c>
      <c r="F210">
        <f t="shared" si="7"/>
        <v>3</v>
      </c>
    </row>
    <row r="211" spans="1:6" x14ac:dyDescent="0.25">
      <c r="A211" t="s">
        <v>443</v>
      </c>
      <c r="B211" t="s">
        <v>439</v>
      </c>
      <c r="C211" t="s">
        <v>444</v>
      </c>
      <c r="D211">
        <v>7.0000000000000007E-2</v>
      </c>
      <c r="E211" s="12">
        <f t="shared" si="6"/>
        <v>6.1068702290076333E-2</v>
      </c>
      <c r="F211">
        <f t="shared" si="7"/>
        <v>5</v>
      </c>
    </row>
    <row r="212" spans="1:6" x14ac:dyDescent="0.25">
      <c r="A212" t="s">
        <v>445</v>
      </c>
      <c r="B212" t="s">
        <v>439</v>
      </c>
      <c r="C212" t="s">
        <v>446</v>
      </c>
      <c r="D212">
        <v>0.94</v>
      </c>
      <c r="E212" s="12">
        <f t="shared" si="6"/>
        <v>0.41221374045801529</v>
      </c>
      <c r="F212">
        <f t="shared" si="7"/>
        <v>3</v>
      </c>
    </row>
    <row r="213" spans="1:6" x14ac:dyDescent="0.25">
      <c r="A213" t="s">
        <v>459</v>
      </c>
      <c r="B213" t="s">
        <v>439</v>
      </c>
      <c r="C213" t="s">
        <v>460</v>
      </c>
      <c r="D213">
        <v>8.35</v>
      </c>
      <c r="E213" s="12">
        <f t="shared" si="6"/>
        <v>0.87786259541984735</v>
      </c>
      <c r="F213">
        <f t="shared" si="7"/>
        <v>1</v>
      </c>
    </row>
    <row r="214" spans="1:6" x14ac:dyDescent="0.25">
      <c r="A214" t="s">
        <v>447</v>
      </c>
      <c r="B214" t="s">
        <v>439</v>
      </c>
      <c r="C214" t="s">
        <v>448</v>
      </c>
      <c r="D214">
        <v>1.58</v>
      </c>
      <c r="E214" s="12">
        <f t="shared" si="6"/>
        <v>0.52862595419847325</v>
      </c>
      <c r="F214">
        <f t="shared" si="7"/>
        <v>3</v>
      </c>
    </row>
    <row r="215" spans="1:6" x14ac:dyDescent="0.25">
      <c r="A215" t="s">
        <v>449</v>
      </c>
      <c r="B215" t="s">
        <v>439</v>
      </c>
      <c r="C215" t="s">
        <v>450</v>
      </c>
      <c r="D215">
        <v>0.02</v>
      </c>
      <c r="E215" s="12">
        <f t="shared" si="6"/>
        <v>2.4809160305343511E-2</v>
      </c>
      <c r="F215">
        <f t="shared" si="7"/>
        <v>5</v>
      </c>
    </row>
    <row r="216" spans="1:6" x14ac:dyDescent="0.25">
      <c r="A216" t="s">
        <v>451</v>
      </c>
      <c r="B216" t="s">
        <v>439</v>
      </c>
      <c r="C216" t="s">
        <v>452</v>
      </c>
      <c r="D216">
        <v>1.22</v>
      </c>
      <c r="E216" s="12">
        <f t="shared" si="6"/>
        <v>0.45610687022900764</v>
      </c>
      <c r="F216">
        <f t="shared" si="7"/>
        <v>3</v>
      </c>
    </row>
    <row r="217" spans="1:6" x14ac:dyDescent="0.25">
      <c r="A217" t="s">
        <v>453</v>
      </c>
      <c r="B217" t="s">
        <v>439</v>
      </c>
      <c r="C217" t="s">
        <v>454</v>
      </c>
      <c r="D217">
        <v>0.16</v>
      </c>
      <c r="E217" s="12">
        <f t="shared" si="6"/>
        <v>0.13358778625954199</v>
      </c>
      <c r="F217">
        <f t="shared" si="7"/>
        <v>5</v>
      </c>
    </row>
    <row r="218" spans="1:6" x14ac:dyDescent="0.25">
      <c r="A218" t="s">
        <v>455</v>
      </c>
      <c r="B218" t="s">
        <v>439</v>
      </c>
      <c r="C218" t="s">
        <v>456</v>
      </c>
      <c r="D218">
        <v>1.99</v>
      </c>
      <c r="E218" s="12">
        <f t="shared" si="6"/>
        <v>0.57061068702290074</v>
      </c>
      <c r="F218">
        <f t="shared" si="7"/>
        <v>3</v>
      </c>
    </row>
    <row r="219" spans="1:6" x14ac:dyDescent="0.25">
      <c r="A219" t="s">
        <v>461</v>
      </c>
      <c r="B219" t="s">
        <v>462</v>
      </c>
      <c r="C219" t="s">
        <v>463</v>
      </c>
      <c r="D219">
        <v>7.51</v>
      </c>
      <c r="E219" s="12">
        <f t="shared" si="6"/>
        <v>0.85877862595419852</v>
      </c>
      <c r="F219">
        <f t="shared" si="7"/>
        <v>1</v>
      </c>
    </row>
    <row r="220" spans="1:6" x14ac:dyDescent="0.25">
      <c r="A220" t="s">
        <v>464</v>
      </c>
      <c r="B220" t="s">
        <v>462</v>
      </c>
      <c r="C220" t="s">
        <v>465</v>
      </c>
      <c r="D220">
        <v>2.17</v>
      </c>
      <c r="E220" s="12">
        <f t="shared" si="6"/>
        <v>0.59160305343511455</v>
      </c>
      <c r="F220">
        <f t="shared" si="7"/>
        <v>3</v>
      </c>
    </row>
    <row r="221" spans="1:6" x14ac:dyDescent="0.25">
      <c r="A221" t="s">
        <v>466</v>
      </c>
      <c r="B221" t="s">
        <v>462</v>
      </c>
      <c r="C221" t="s">
        <v>467</v>
      </c>
      <c r="D221">
        <v>4.0999999999999996</v>
      </c>
      <c r="E221" s="12">
        <f t="shared" si="6"/>
        <v>0.74427480916030531</v>
      </c>
      <c r="F221">
        <f t="shared" si="7"/>
        <v>2</v>
      </c>
    </row>
    <row r="222" spans="1:6" x14ac:dyDescent="0.25">
      <c r="A222" t="s">
        <v>468</v>
      </c>
      <c r="B222" t="s">
        <v>462</v>
      </c>
      <c r="C222" t="s">
        <v>469</v>
      </c>
      <c r="D222">
        <v>3.15</v>
      </c>
      <c r="E222" s="12">
        <f t="shared" si="6"/>
        <v>0.68702290076335881</v>
      </c>
      <c r="F222">
        <f t="shared" si="7"/>
        <v>2</v>
      </c>
    </row>
    <row r="223" spans="1:6" x14ac:dyDescent="0.25">
      <c r="A223" t="s">
        <v>470</v>
      </c>
      <c r="B223" t="s">
        <v>462</v>
      </c>
      <c r="C223" t="s">
        <v>471</v>
      </c>
      <c r="D223">
        <v>1.08</v>
      </c>
      <c r="E223" s="12">
        <f t="shared" si="6"/>
        <v>0.4351145038167939</v>
      </c>
      <c r="F223">
        <f t="shared" si="7"/>
        <v>3</v>
      </c>
    </row>
    <row r="224" spans="1:6" x14ac:dyDescent="0.25">
      <c r="A224" t="s">
        <v>472</v>
      </c>
      <c r="B224" t="s">
        <v>473</v>
      </c>
      <c r="C224" t="s">
        <v>474</v>
      </c>
      <c r="D224">
        <v>2.94</v>
      </c>
      <c r="E224" s="12">
        <f t="shared" si="6"/>
        <v>0.66793893129770987</v>
      </c>
      <c r="F224">
        <f t="shared" si="7"/>
        <v>2</v>
      </c>
    </row>
    <row r="225" spans="1:6" x14ac:dyDescent="0.25">
      <c r="A225" t="s">
        <v>475</v>
      </c>
      <c r="B225" t="s">
        <v>473</v>
      </c>
      <c r="C225" t="s">
        <v>476</v>
      </c>
      <c r="D225">
        <v>0.2</v>
      </c>
      <c r="E225" s="12">
        <f t="shared" si="6"/>
        <v>0.14885496183206107</v>
      </c>
      <c r="F225">
        <f t="shared" si="7"/>
        <v>5</v>
      </c>
    </row>
    <row r="226" spans="1:6" x14ac:dyDescent="0.25">
      <c r="A226" t="s">
        <v>477</v>
      </c>
      <c r="B226" t="s">
        <v>473</v>
      </c>
      <c r="C226" t="s">
        <v>478</v>
      </c>
      <c r="D226">
        <v>0</v>
      </c>
      <c r="E226" s="12">
        <f t="shared" si="6"/>
        <v>7.6335877862595417E-3</v>
      </c>
      <c r="F226">
        <f t="shared" si="7"/>
        <v>5</v>
      </c>
    </row>
    <row r="227" spans="1:6" x14ac:dyDescent="0.25">
      <c r="A227" t="s">
        <v>479</v>
      </c>
      <c r="B227" t="s">
        <v>473</v>
      </c>
      <c r="C227" t="s">
        <v>480</v>
      </c>
      <c r="D227">
        <v>0.11</v>
      </c>
      <c r="E227" s="12">
        <f t="shared" si="6"/>
        <v>8.0152671755725186E-2</v>
      </c>
      <c r="F227">
        <f t="shared" si="7"/>
        <v>5</v>
      </c>
    </row>
    <row r="228" spans="1:6" x14ac:dyDescent="0.25">
      <c r="A228" t="s">
        <v>481</v>
      </c>
      <c r="B228" t="s">
        <v>473</v>
      </c>
      <c r="C228" t="s">
        <v>482</v>
      </c>
      <c r="D228">
        <v>0.02</v>
      </c>
      <c r="E228" s="12">
        <f t="shared" si="6"/>
        <v>2.4809160305343511E-2</v>
      </c>
      <c r="F228">
        <f t="shared" si="7"/>
        <v>5</v>
      </c>
    </row>
    <row r="229" spans="1:6" x14ac:dyDescent="0.25">
      <c r="A229" t="s">
        <v>483</v>
      </c>
      <c r="B229" t="s">
        <v>473</v>
      </c>
      <c r="C229" t="s">
        <v>484</v>
      </c>
      <c r="D229">
        <v>1.1399999999999999</v>
      </c>
      <c r="E229" s="12">
        <f t="shared" si="6"/>
        <v>0.44083969465648853</v>
      </c>
      <c r="F229">
        <f t="shared" si="7"/>
        <v>3</v>
      </c>
    </row>
    <row r="230" spans="1:6" x14ac:dyDescent="0.25">
      <c r="A230" t="s">
        <v>485</v>
      </c>
      <c r="B230" t="s">
        <v>473</v>
      </c>
      <c r="C230" t="s">
        <v>486</v>
      </c>
      <c r="D230">
        <v>6.15</v>
      </c>
      <c r="E230" s="12">
        <f t="shared" si="6"/>
        <v>0.8282442748091603</v>
      </c>
      <c r="F230">
        <f t="shared" si="7"/>
        <v>1</v>
      </c>
    </row>
    <row r="231" spans="1:6" x14ac:dyDescent="0.25">
      <c r="A231" t="s">
        <v>489</v>
      </c>
      <c r="B231" t="s">
        <v>473</v>
      </c>
      <c r="C231" t="s">
        <v>490</v>
      </c>
      <c r="D231">
        <v>0.13</v>
      </c>
      <c r="E231" s="12">
        <f t="shared" si="6"/>
        <v>0.10687022900763359</v>
      </c>
      <c r="F231">
        <f t="shared" si="7"/>
        <v>5</v>
      </c>
    </row>
    <row r="232" spans="1:6" x14ac:dyDescent="0.25">
      <c r="A232" t="s">
        <v>487</v>
      </c>
      <c r="B232" t="s">
        <v>473</v>
      </c>
      <c r="C232" t="s">
        <v>488</v>
      </c>
      <c r="D232">
        <v>0.56000000000000005</v>
      </c>
      <c r="E232" s="12">
        <f t="shared" si="6"/>
        <v>0.28435114503816794</v>
      </c>
      <c r="F232">
        <f t="shared" si="7"/>
        <v>4</v>
      </c>
    </row>
    <row r="233" spans="1:6" x14ac:dyDescent="0.25">
      <c r="A233" t="s">
        <v>491</v>
      </c>
      <c r="B233" t="s">
        <v>473</v>
      </c>
      <c r="C233" t="s">
        <v>492</v>
      </c>
      <c r="D233">
        <v>5.0199999999999996</v>
      </c>
      <c r="E233" s="12">
        <f t="shared" si="6"/>
        <v>0.77480916030534353</v>
      </c>
      <c r="F233">
        <f t="shared" si="7"/>
        <v>2</v>
      </c>
    </row>
    <row r="234" spans="1:6" x14ac:dyDescent="0.25">
      <c r="A234" t="s">
        <v>493</v>
      </c>
      <c r="B234" t="s">
        <v>473</v>
      </c>
      <c r="C234" t="s">
        <v>494</v>
      </c>
      <c r="D234">
        <v>1.3</v>
      </c>
      <c r="E234" s="12">
        <f t="shared" si="6"/>
        <v>0.47328244274809161</v>
      </c>
      <c r="F234">
        <f t="shared" si="7"/>
        <v>3</v>
      </c>
    </row>
    <row r="235" spans="1:6" x14ac:dyDescent="0.25">
      <c r="A235" t="s">
        <v>495</v>
      </c>
      <c r="B235" t="s">
        <v>473</v>
      </c>
      <c r="C235" t="s">
        <v>496</v>
      </c>
      <c r="D235">
        <v>2.34</v>
      </c>
      <c r="E235" s="12">
        <f t="shared" si="6"/>
        <v>0.61068702290076338</v>
      </c>
      <c r="F235">
        <f t="shared" si="7"/>
        <v>2</v>
      </c>
    </row>
    <row r="236" spans="1:6" x14ac:dyDescent="0.25">
      <c r="A236" t="s">
        <v>497</v>
      </c>
      <c r="B236" t="s">
        <v>498</v>
      </c>
      <c r="C236" t="s">
        <v>499</v>
      </c>
      <c r="D236">
        <v>6.48</v>
      </c>
      <c r="E236" s="12">
        <f t="shared" si="6"/>
        <v>0.84351145038167941</v>
      </c>
      <c r="F236">
        <f t="shared" si="7"/>
        <v>1</v>
      </c>
    </row>
    <row r="237" spans="1:6" x14ac:dyDescent="0.25">
      <c r="A237" t="s">
        <v>500</v>
      </c>
      <c r="B237" t="s">
        <v>498</v>
      </c>
      <c r="C237" t="s">
        <v>501</v>
      </c>
      <c r="D237">
        <v>3.12</v>
      </c>
      <c r="E237" s="12">
        <f t="shared" si="6"/>
        <v>0.68320610687022898</v>
      </c>
      <c r="F237">
        <f t="shared" si="7"/>
        <v>2</v>
      </c>
    </row>
    <row r="238" spans="1:6" x14ac:dyDescent="0.25">
      <c r="A238" t="s">
        <v>502</v>
      </c>
      <c r="B238" t="s">
        <v>498</v>
      </c>
      <c r="C238" t="s">
        <v>503</v>
      </c>
      <c r="D238">
        <v>9.5</v>
      </c>
      <c r="E238" s="12">
        <f t="shared" si="6"/>
        <v>0.9007633587786259</v>
      </c>
      <c r="F238">
        <f t="shared" si="7"/>
        <v>1</v>
      </c>
    </row>
    <row r="239" spans="1:6" x14ac:dyDescent="0.25">
      <c r="A239" t="s">
        <v>504</v>
      </c>
      <c r="B239" t="s">
        <v>498</v>
      </c>
      <c r="C239" t="s">
        <v>505</v>
      </c>
      <c r="D239">
        <v>1.58</v>
      </c>
      <c r="E239" s="12">
        <f t="shared" si="6"/>
        <v>0.52862595419847325</v>
      </c>
      <c r="F239">
        <f t="shared" si="7"/>
        <v>3</v>
      </c>
    </row>
    <row r="240" spans="1:6" x14ac:dyDescent="0.25">
      <c r="A240" t="s">
        <v>506</v>
      </c>
      <c r="B240" t="s">
        <v>498</v>
      </c>
      <c r="C240" t="s">
        <v>507</v>
      </c>
      <c r="D240">
        <v>11.19</v>
      </c>
      <c r="E240" s="12">
        <f t="shared" si="6"/>
        <v>0.93893129770992367</v>
      </c>
      <c r="F240">
        <f t="shared" si="7"/>
        <v>1</v>
      </c>
    </row>
    <row r="241" spans="1:6" x14ac:dyDescent="0.25">
      <c r="A241" t="s">
        <v>508</v>
      </c>
      <c r="B241" t="s">
        <v>498</v>
      </c>
      <c r="C241" t="s">
        <v>509</v>
      </c>
      <c r="D241">
        <v>22.09</v>
      </c>
      <c r="E241" s="12">
        <f t="shared" si="6"/>
        <v>1.0076335877862594</v>
      </c>
      <c r="F241">
        <f t="shared" si="7"/>
        <v>0</v>
      </c>
    </row>
    <row r="242" spans="1:6" x14ac:dyDescent="0.25">
      <c r="A242" t="s">
        <v>510</v>
      </c>
      <c r="B242" t="s">
        <v>498</v>
      </c>
      <c r="C242" t="s">
        <v>511</v>
      </c>
      <c r="D242">
        <v>10.029999999999999</v>
      </c>
      <c r="E242" s="12">
        <f t="shared" si="6"/>
        <v>0.91221374045801529</v>
      </c>
      <c r="F242">
        <f t="shared" si="7"/>
        <v>1</v>
      </c>
    </row>
    <row r="243" spans="1:6" x14ac:dyDescent="0.25">
      <c r="A243" t="s">
        <v>512</v>
      </c>
      <c r="B243" t="s">
        <v>498</v>
      </c>
      <c r="C243" t="s">
        <v>513</v>
      </c>
      <c r="D243">
        <v>12.24</v>
      </c>
      <c r="E243" s="12">
        <f t="shared" si="6"/>
        <v>0.95038167938931295</v>
      </c>
      <c r="F243">
        <f t="shared" si="7"/>
        <v>1</v>
      </c>
    </row>
    <row r="244" spans="1:6" x14ac:dyDescent="0.25">
      <c r="A244" t="s">
        <v>514</v>
      </c>
      <c r="B244" t="s">
        <v>498</v>
      </c>
      <c r="C244" t="s">
        <v>515</v>
      </c>
      <c r="D244">
        <v>3.37</v>
      </c>
      <c r="E244" s="12">
        <f t="shared" si="6"/>
        <v>0.70992366412213737</v>
      </c>
      <c r="F244">
        <f t="shared" si="7"/>
        <v>2</v>
      </c>
    </row>
    <row r="245" spans="1:6" x14ac:dyDescent="0.25">
      <c r="A245" t="s">
        <v>516</v>
      </c>
      <c r="B245" t="s">
        <v>498</v>
      </c>
      <c r="C245" t="s">
        <v>517</v>
      </c>
      <c r="D245">
        <v>21.3</v>
      </c>
      <c r="E245" s="12">
        <f t="shared" si="6"/>
        <v>1.0038167938931297</v>
      </c>
      <c r="F245">
        <f t="shared" si="7"/>
        <v>0</v>
      </c>
    </row>
    <row r="246" spans="1:6" x14ac:dyDescent="0.25">
      <c r="A246" t="s">
        <v>518</v>
      </c>
      <c r="B246" t="s">
        <v>498</v>
      </c>
      <c r="C246" t="s">
        <v>519</v>
      </c>
      <c r="D246">
        <v>11.9</v>
      </c>
      <c r="E246" s="12">
        <f t="shared" si="6"/>
        <v>0.94656488549618323</v>
      </c>
      <c r="F246">
        <f t="shared" si="7"/>
        <v>1</v>
      </c>
    </row>
    <row r="247" spans="1:6" x14ac:dyDescent="0.25">
      <c r="A247" t="s">
        <v>520</v>
      </c>
      <c r="B247" t="s">
        <v>521</v>
      </c>
      <c r="C247" t="s">
        <v>522</v>
      </c>
      <c r="D247">
        <v>16.010000000000002</v>
      </c>
      <c r="E247" s="12">
        <f t="shared" si="6"/>
        <v>0.98091603053435117</v>
      </c>
      <c r="F247">
        <f t="shared" si="7"/>
        <v>1</v>
      </c>
    </row>
    <row r="248" spans="1:6" x14ac:dyDescent="0.25">
      <c r="A248" t="s">
        <v>523</v>
      </c>
      <c r="B248" t="s">
        <v>521</v>
      </c>
      <c r="C248" t="s">
        <v>524</v>
      </c>
      <c r="D248">
        <v>8.08</v>
      </c>
      <c r="E248" s="12">
        <f t="shared" si="6"/>
        <v>0.87404580152671751</v>
      </c>
      <c r="F248">
        <f t="shared" si="7"/>
        <v>1</v>
      </c>
    </row>
    <row r="249" spans="1:6" x14ac:dyDescent="0.25">
      <c r="A249" t="s">
        <v>525</v>
      </c>
      <c r="B249" t="s">
        <v>521</v>
      </c>
      <c r="C249" t="s">
        <v>526</v>
      </c>
      <c r="D249">
        <v>0.3</v>
      </c>
      <c r="E249" s="12">
        <f t="shared" si="6"/>
        <v>0.18702290076335878</v>
      </c>
      <c r="F249">
        <f t="shared" si="7"/>
        <v>5</v>
      </c>
    </row>
    <row r="250" spans="1:6" x14ac:dyDescent="0.25">
      <c r="A250" t="s">
        <v>527</v>
      </c>
      <c r="B250" t="s">
        <v>521</v>
      </c>
      <c r="C250" t="s">
        <v>528</v>
      </c>
      <c r="D250">
        <v>3.48</v>
      </c>
      <c r="E250" s="12">
        <f t="shared" si="6"/>
        <v>0.7137404580152672</v>
      </c>
      <c r="F250">
        <f t="shared" si="7"/>
        <v>2</v>
      </c>
    </row>
    <row r="251" spans="1:6" x14ac:dyDescent="0.25">
      <c r="A251" t="s">
        <v>529</v>
      </c>
      <c r="B251" t="s">
        <v>521</v>
      </c>
      <c r="C251" t="s">
        <v>530</v>
      </c>
      <c r="D251">
        <v>10.49</v>
      </c>
      <c r="E251" s="12">
        <f t="shared" si="6"/>
        <v>0.92366412213740456</v>
      </c>
      <c r="F251">
        <f t="shared" si="7"/>
        <v>1</v>
      </c>
    </row>
    <row r="252" spans="1:6" x14ac:dyDescent="0.25">
      <c r="A252" t="s">
        <v>531</v>
      </c>
      <c r="B252" t="s">
        <v>521</v>
      </c>
      <c r="C252" t="s">
        <v>532</v>
      </c>
      <c r="D252">
        <v>0.73</v>
      </c>
      <c r="E252" s="12">
        <f t="shared" si="6"/>
        <v>0.34732824427480918</v>
      </c>
      <c r="F252">
        <f t="shared" si="7"/>
        <v>4</v>
      </c>
    </row>
    <row r="253" spans="1:6" x14ac:dyDescent="0.25">
      <c r="A253" t="s">
        <v>533</v>
      </c>
      <c r="B253" t="s">
        <v>521</v>
      </c>
      <c r="C253" t="s">
        <v>534</v>
      </c>
      <c r="D253">
        <v>7.89</v>
      </c>
      <c r="E253" s="12">
        <f t="shared" si="6"/>
        <v>0.86641221374045807</v>
      </c>
      <c r="F253">
        <f t="shared" si="7"/>
        <v>1</v>
      </c>
    </row>
    <row r="254" spans="1:6" x14ac:dyDescent="0.25">
      <c r="A254" t="s">
        <v>535</v>
      </c>
      <c r="B254" t="s">
        <v>521</v>
      </c>
      <c r="C254" t="s">
        <v>536</v>
      </c>
      <c r="D254">
        <v>9.7799999999999994</v>
      </c>
      <c r="E254" s="12">
        <f t="shared" si="6"/>
        <v>0.90839694656488545</v>
      </c>
      <c r="F254">
        <f t="shared" si="7"/>
        <v>1</v>
      </c>
    </row>
    <row r="255" spans="1:6" x14ac:dyDescent="0.25">
      <c r="A255" t="s">
        <v>537</v>
      </c>
      <c r="B255" t="s">
        <v>521</v>
      </c>
      <c r="C255" t="s">
        <v>538</v>
      </c>
      <c r="D255">
        <v>9.32</v>
      </c>
      <c r="E255" s="12">
        <f t="shared" si="6"/>
        <v>0.89694656488549618</v>
      </c>
      <c r="F255">
        <f t="shared" si="7"/>
        <v>1</v>
      </c>
    </row>
    <row r="256" spans="1:6" x14ac:dyDescent="0.25">
      <c r="A256" t="s">
        <v>539</v>
      </c>
      <c r="B256" t="s">
        <v>521</v>
      </c>
      <c r="C256" t="s">
        <v>540</v>
      </c>
      <c r="D256">
        <v>19.23</v>
      </c>
      <c r="E256" s="12">
        <f t="shared" si="6"/>
        <v>0.99618320610687028</v>
      </c>
      <c r="F256">
        <f t="shared" si="7"/>
        <v>1</v>
      </c>
    </row>
    <row r="257" spans="1:6" x14ac:dyDescent="0.25">
      <c r="A257" t="s">
        <v>541</v>
      </c>
      <c r="B257" t="s">
        <v>542</v>
      </c>
      <c r="C257" t="s">
        <v>543</v>
      </c>
      <c r="D257">
        <v>7.0000000000000007E-2</v>
      </c>
      <c r="E257" s="12">
        <f t="shared" si="6"/>
        <v>6.1068702290076333E-2</v>
      </c>
      <c r="F257">
        <f t="shared" si="7"/>
        <v>5</v>
      </c>
    </row>
    <row r="258" spans="1:6" x14ac:dyDescent="0.25">
      <c r="A258" t="s">
        <v>544</v>
      </c>
      <c r="B258" t="s">
        <v>542</v>
      </c>
      <c r="C258" t="s">
        <v>545</v>
      </c>
      <c r="D258">
        <v>0.46</v>
      </c>
      <c r="E258" s="12">
        <f t="shared" si="6"/>
        <v>0.24809160305343511</v>
      </c>
      <c r="F258">
        <f t="shared" si="7"/>
        <v>4</v>
      </c>
    </row>
    <row r="259" spans="1:6" x14ac:dyDescent="0.25">
      <c r="A259" t="s">
        <v>546</v>
      </c>
      <c r="B259" t="s">
        <v>542</v>
      </c>
      <c r="C259" t="s">
        <v>547</v>
      </c>
      <c r="D259">
        <v>0.89</v>
      </c>
      <c r="E259" s="12">
        <f t="shared" ref="E259:E266" si="8">_xlfn.RANK.AVG(D259,D$2:D$266,1)/COUNTIF(D$2:D$266,"&gt;0")</f>
        <v>0.3931297709923664</v>
      </c>
      <c r="F259">
        <f t="shared" ref="F259:F266" si="9">6-FLOOR((E259+0.1999999999)/0.2,1)</f>
        <v>4</v>
      </c>
    </row>
    <row r="260" spans="1:6" x14ac:dyDescent="0.25">
      <c r="A260" t="s">
        <v>548</v>
      </c>
      <c r="B260" t="s">
        <v>542</v>
      </c>
      <c r="C260" t="s">
        <v>549</v>
      </c>
      <c r="D260">
        <v>3.6</v>
      </c>
      <c r="E260" s="12">
        <f t="shared" si="8"/>
        <v>0.71755725190839692</v>
      </c>
      <c r="F260">
        <f t="shared" si="9"/>
        <v>2</v>
      </c>
    </row>
    <row r="261" spans="1:6" x14ac:dyDescent="0.25">
      <c r="A261" t="s">
        <v>550</v>
      </c>
      <c r="B261" t="s">
        <v>542</v>
      </c>
      <c r="C261" t="s">
        <v>551</v>
      </c>
      <c r="D261">
        <v>0.13</v>
      </c>
      <c r="E261" s="12">
        <f t="shared" si="8"/>
        <v>0.10687022900763359</v>
      </c>
      <c r="F261">
        <f t="shared" si="9"/>
        <v>5</v>
      </c>
    </row>
    <row r="262" spans="1:6" x14ac:dyDescent="0.25">
      <c r="A262" t="s">
        <v>552</v>
      </c>
      <c r="B262" t="s">
        <v>542</v>
      </c>
      <c r="C262" t="s">
        <v>553</v>
      </c>
      <c r="D262">
        <v>2.1</v>
      </c>
      <c r="E262" s="12">
        <f t="shared" si="8"/>
        <v>0.58396946564885499</v>
      </c>
      <c r="F262">
        <f t="shared" si="9"/>
        <v>3</v>
      </c>
    </row>
    <row r="263" spans="1:6" x14ac:dyDescent="0.25">
      <c r="A263" t="s">
        <v>554</v>
      </c>
      <c r="B263" t="s">
        <v>542</v>
      </c>
      <c r="C263" t="s">
        <v>555</v>
      </c>
      <c r="D263">
        <v>2.94</v>
      </c>
      <c r="E263" s="12">
        <f t="shared" si="8"/>
        <v>0.66793893129770987</v>
      </c>
      <c r="F263">
        <f t="shared" si="9"/>
        <v>2</v>
      </c>
    </row>
    <row r="264" spans="1:6" x14ac:dyDescent="0.25">
      <c r="A264" t="s">
        <v>556</v>
      </c>
      <c r="B264" t="s">
        <v>542</v>
      </c>
      <c r="C264" t="s">
        <v>557</v>
      </c>
      <c r="D264">
        <v>0.4</v>
      </c>
      <c r="E264" s="12">
        <f t="shared" si="8"/>
        <v>0.22519083969465647</v>
      </c>
      <c r="F264">
        <f t="shared" si="9"/>
        <v>4</v>
      </c>
    </row>
    <row r="265" spans="1:6" x14ac:dyDescent="0.25">
      <c r="A265" t="s">
        <v>558</v>
      </c>
      <c r="B265" t="s">
        <v>542</v>
      </c>
      <c r="C265" t="s">
        <v>559</v>
      </c>
      <c r="D265">
        <v>6.34</v>
      </c>
      <c r="E265" s="12">
        <f t="shared" si="8"/>
        <v>0.83587786259541985</v>
      </c>
      <c r="F265">
        <f t="shared" si="9"/>
        <v>1</v>
      </c>
    </row>
    <row r="266" spans="1:6" x14ac:dyDescent="0.25">
      <c r="A266" t="s">
        <v>560</v>
      </c>
      <c r="B266" t="s">
        <v>542</v>
      </c>
      <c r="C266" t="s">
        <v>561</v>
      </c>
      <c r="D266">
        <v>4.8099999999999996</v>
      </c>
      <c r="E266" s="12">
        <f t="shared" si="8"/>
        <v>0.76717557251908397</v>
      </c>
      <c r="F266">
        <f t="shared" si="9"/>
        <v>2</v>
      </c>
    </row>
  </sheetData>
  <autoFilter ref="A1:D266" xr:uid="{3DD4385D-06AC-4218-89BD-D10D41764A47}"/>
  <sortState xmlns:xlrd2="http://schemas.microsoft.com/office/spreadsheetml/2017/richdata2" ref="A2:D266">
    <sortCondition ref="B2:B266"/>
    <sortCondition ref="C2:C26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I F A A B Q S w M E F A A C A A g A u 3 Q z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u 3 Q z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t 0 M 1 g d p n J G P A I A A J Q X A A A T A B w A R m 9 y b X V s Y X M v U 2 V j d G l v b j E u b S C i G A A o o B Q A A A A A A A A A A A A A A A A A A A A A A A A A A A D t m E F v 2 j A U x 8 9 D 4 j t Y 6 Q W k g G y H J H R T D h N s 6 m n a B N u l m V A a 3 m j a x E a 2 g 1 Z V f P c 5 T R B a S T R g N J V o c i D k / 6 K 8 m N / / P d t I C F X E G Z r k Z / K h 3 W q 3 5 G 0 g Y I 4 u D O q 6 6 E 5 y Z i A P x a D a L a S P C U 9 F C F o Z y V V / z M M 0 A a Y 6 n 6 M Y + i P O l L 6 Q H c P 3 r 5 a 9 J G K R B L E C 4 U s l A s W F P x t b P 3 z q 2 N l T f Y q p 9 f S B K c H + L J Q r X 2 f s Z 7 G + v j C 6 5 v U Y 4 i i J F A j P M A 0 T j X i c J k x 6 t o k + s Z D P I 7 b w H B t j Y q J v K V c w U Q 8 x e N u v / S + c w c + u m b / 5 h T G 6 D d h C D 2 3 6 s I R s U N P g R t 8 0 F Q G T v 7 h I 8 s d n Q d n J h 2 k + P h q 5 S n R 6 p S N I w W + 1 N t F G p x W 6 V a E P K n R 7 o 7 M 0 u Q G x X n f b r Y i V v v g z S E N c N 6 Q h b i A d C M m x 6 o F k Y 6 u A 5 F j 7 Q B q e M a R n u l O h u x X 6 8 C 9 9 b 9 Q W s W t G r T M 2 q F 8 F N b 6 s G z W + b F C / B m r q k N o b O N k H t X P G q I t Z t g T 2 4 f M v r R 0 f b f C d D J 9 b 0 x p 3 i 8 9 9 0 T X u V 8 E T H Z u j K w j m I O Q W Y R E p 9 A 0 8 d F 3 o H + N 4 E g Z x I K S n R H q k I 0 r y Z / Z g q Z K 7 U D N 1 1 w I s S G B H j G E B b D 6 N V L w b o 5 i Q n v 6 N y f E e q H t d p T M 2 J X y q E i Y D p 2 Z 8 O m O D 7 2 Q d u H Z 8 9 G X x v c U O T H F Z B y 6 6 s / t f 3 d k a 0 M O t M X r v f 9 e u k P 7 d L A n E P V / 5 Y 5 D 3 i i 8 z X / S e 7 K A N k W 9 8 B r T E C O / e y N 9 N B + 5 V y O D I W j 0 A i E 6 y T 3 m 6 Z 0 z l n 9 2 1 Z D e 6 R 1 3 9 A V B L A Q I t A B Q A A g A I A L t 0 M 1 j 0 d A 9 2 p A A A A P Y A A A A S A A A A A A A A A A A A A A A A A A A A A A B D b 2 5 m a W c v U G F j a 2 F n Z S 5 4 b W x Q S w E C L Q A U A A I A C A C 7 d D N Y D 8 r p q 6 Q A A A D p A A A A E w A A A A A A A A A A A A A A A A D w A A A A W 0 N v b n R l b n R f V H l w Z X N d L n h t b F B L A Q I t A B Q A A g A I A L t 0 M 1 g d p n J G P A I A A J Q X A A A T A A A A A A A A A A A A A A A A A O E B A A B G b 3 J t d W x h c y 9 T Z W N 0 a W 9 u M S 5 t U E s F B g A A A A A D A A M A w g A A A G o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l 9 A A A A A A A A p 3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z c l M j B q c 2 9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Y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1 L T A z V D E x O j M 4 O j A 0 L j Y 4 N T Q 4 O D R a I i A v P j x F b n R y e S B U e X B l P S J G a W x s Q 2 9 s d W 1 u V H l w Z X M i I F Z h b H V l P S J z Q m d Z R 0 J n V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c 3 I G p z b 2 4 v Q X V 0 b 1 J l b W 9 2 Z W R D b 2 x 1 b W 5 z M S 5 7 Q 2 9 s d W 1 u M S w w f S Z x d W 9 0 O y w m c X V v d D t T Z W N 0 a W 9 u M S 8 y N z c g a n N v b i 9 B d X R v U m V t b 3 Z l Z E N v b H V t b n M x L n t D b 2 x 1 b W 4 y L D F 9 J n F 1 b 3 Q 7 L C Z x d W 9 0 O 1 N l Y 3 R p b 2 4 x L z I 3 N y B q c 2 9 u L 0 F 1 d G 9 S Z W 1 v d m V k Q 2 9 s d W 1 u c z E u e 0 N v b H V t b j M s M n 0 m c X V v d D s s J n F 1 b 3 Q 7 U 2 V j d G l v b j E v M j c 3 I G p z b 2 4 v Q X V 0 b 1 J l b W 9 2 Z W R D b 2 x 1 b W 5 z M S 5 7 Q 2 9 s d W 1 u N C w z f S Z x d W 9 0 O y w m c X V v d D t T Z W N 0 a W 9 u M S 8 y N z c g a n N v b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I 3 N y B q c 2 9 u L 0 F 1 d G 9 S Z W 1 v d m V k Q 2 9 s d W 1 u c z E u e 0 N v b H V t b j E s M H 0 m c X V v d D s s J n F 1 b 3 Q 7 U 2 V j d G l v b j E v M j c 3 I G p z b 2 4 v Q X V 0 b 1 J l b W 9 2 Z W R D b 2 x 1 b W 5 z M S 5 7 Q 2 9 s d W 1 u M i w x f S Z x d W 9 0 O y w m c X V v d D t T Z W N 0 a W 9 u M S 8 y N z c g a n N v b i 9 B d X R v U m V t b 3 Z l Z E N v b H V t b n M x L n t D b 2 x 1 b W 4 z L D J 9 J n F 1 b 3 Q 7 L C Z x d W 9 0 O 1 N l Y 3 R p b 2 4 x L z I 3 N y B q c 2 9 u L 0 F 1 d G 9 S Z W 1 v d m V k Q 2 9 s d W 1 u c z E u e 0 N v b H V t b j Q s M 3 0 m c X V v d D s s J n F 1 b 3 Q 7 U 2 V j d G l v b j E v M j c 3 I G p z b 2 4 v Q X V 0 b 1 J l b W 9 2 Z W R D b 2 x 1 b W 5 z M S 5 7 Q 2 9 s d W 1 u N S w 0 f S Z x d W 9 0 O 1 0 s J n F 1 b 3 Q 7 U m V s Y X R p b 2 5 z a G l w S W 5 m b y Z x d W 9 0 O z p b X X 0 i I C 8 + P E V u d H J 5 I F R 5 c G U 9 I l F 1 Z X J 5 S U Q i I F Z h b H V l P S J z N W Q 2 Y j c w O D k t Z T E 5 O S 0 0 M T B i L W E 2 O W M t N W E z Y j l h Y W I w N W E 1 I i A v P j w v U 3 R h Y m x l R W 5 0 c m l l c z 4 8 L 0 l 0 Z W 0 + P E l 0 Z W 0 + P E l 0 Z W 1 M b 2 N h d G l v b j 4 8 S X R l b V R 5 c G U + R m 9 y b X V s Y T w v S X R l b V R 5 c G U + P E l 0 Z W 1 Q Y X R o P l N l Y 3 R p b 2 4 x L z I 3 N y U y M G p z b 2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c 3 J T I w a n N v b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4 M C U y M G p z b 2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U t M D N U M T E 6 N D E 6 M T k u M z Q 5 N D k 2 M 1 o i I C 8 + P E V u d H J 5 I F R 5 c G U 9 I k Z p b G x D b 2 x 1 b W 5 U e X B l c y I g V m F s d W U 9 I n N C Z 1 l H Q m d V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O D A g a n N v b i 9 B d X R v U m V t b 3 Z l Z E N v b H V t b n M x L n t D b 2 x 1 b W 4 x L D B 9 J n F 1 b 3 Q 7 L C Z x d W 9 0 O 1 N l Y 3 R p b 2 4 x L z I 4 M C B q c 2 9 u L 0 F 1 d G 9 S Z W 1 v d m V k Q 2 9 s d W 1 u c z E u e 0 N v b H V t b j I s M X 0 m c X V v d D s s J n F 1 b 3 Q 7 U 2 V j d G l v b j E v M j g w I G p z b 2 4 v Q X V 0 b 1 J l b W 9 2 Z W R D b 2 x 1 b W 5 z M S 5 7 Q 2 9 s d W 1 u M y w y f S Z x d W 9 0 O y w m c X V v d D t T Z W N 0 a W 9 u M S 8 y O D A g a n N v b i 9 B d X R v U m V t b 3 Z l Z E N v b H V t b n M x L n t D b 2 x 1 b W 4 0 L D N 9 J n F 1 b 3 Q 7 L C Z x d W 9 0 O 1 N l Y 3 R p b 2 4 x L z I 4 M C B q c 2 9 u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M j g w I G p z b 2 4 v Q X V 0 b 1 J l b W 9 2 Z W R D b 2 x 1 b W 5 z M S 5 7 Q 2 9 s d W 1 u M S w w f S Z x d W 9 0 O y w m c X V v d D t T Z W N 0 a W 9 u M S 8 y O D A g a n N v b i 9 B d X R v U m V t b 3 Z l Z E N v b H V t b n M x L n t D b 2 x 1 b W 4 y L D F 9 J n F 1 b 3 Q 7 L C Z x d W 9 0 O 1 N l Y 3 R p b 2 4 x L z I 4 M C B q c 2 9 u L 0 F 1 d G 9 S Z W 1 v d m V k Q 2 9 s d W 1 u c z E u e 0 N v b H V t b j M s M n 0 m c X V v d D s s J n F 1 b 3 Q 7 U 2 V j d G l v b j E v M j g w I G p z b 2 4 v Q X V 0 b 1 J l b W 9 2 Z W R D b 2 x 1 b W 5 z M S 5 7 Q 2 9 s d W 1 u N C w z f S Z x d W 9 0 O y w m c X V v d D t T Z W N 0 a W 9 u M S 8 y O D A g a n N v b i 9 B d X R v U m V t b 3 Z l Z E N v b H V t b n M x L n t D b 2 x 1 b W 4 1 L D R 9 J n F 1 b 3 Q 7 X S w m c X V v d D t S Z W x h d G l v b n N o a X B J b m Z v J n F 1 b 3 Q 7 O l t d f S I g L z 4 8 R W 5 0 c n k g V H l w Z T 0 i U X V l c n l J R C I g V m F s d W U 9 I n N k M 2 Z j M z Y 5 M S 0 4 Y T Y z L T Q x Y z I t O D d m Y i 0 5 O T M 1 M T l i N z g 2 N G Q i I C 8 + P C 9 T d G F i b G V F b n R y a W V z P j w v S X R l b T 4 8 S X R l b T 4 8 S X R l b U x v Y 2 F 0 a W 9 u P j x J d G V t V H l w Z T 5 G b 3 J t d W x h P C 9 J d G V t V H l w Z T 4 8 S X R l b V B h d G g + U 2 V j d G l v b j E v M j g w J T I w a n N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O D A l M j B q c 2 9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Y z J T I w a n N v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w M 1 Q x M T o 0 N T o z M C 4 4 O D c x N z Y w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N j M g a n N v b i 9 B d X R v U m V t b 3 Z l Z E N v b H V t b n M x L n t D b 2 x 1 b W 4 x L D B 9 J n F 1 b 3 Q 7 L C Z x d W 9 0 O 1 N l Y 3 R p b 2 4 x L z I 2 M y B q c 2 9 u L 0 F 1 d G 9 S Z W 1 v d m V k Q 2 9 s d W 1 u c z E u e 0 N v b H V t b j I s M X 0 m c X V v d D s s J n F 1 b 3 Q 7 U 2 V j d G l v b j E v M j Y z I G p z b 2 4 v Q X V 0 b 1 J l b W 9 2 Z W R D b 2 x 1 b W 5 z M S 5 7 Q 2 9 s d W 1 u M y w y f S Z x d W 9 0 O y w m c X V v d D t T Z W N 0 a W 9 u M S 8 y N j M g a n N v b i 9 B d X R v U m V t b 3 Z l Z E N v b H V t b n M x L n t D b 2 x 1 b W 4 0 L D N 9 J n F 1 b 3 Q 7 L C Z x d W 9 0 O 1 N l Y 3 R p b 2 4 x L z I 2 M y B q c 2 9 u L 0 F 1 d G 9 S Z W 1 v d m V k Q 2 9 s d W 1 u c z E u e 0 N v b H V t b j U s N H 0 m c X V v d D s s J n F 1 b 3 Q 7 U 2 V j d G l v b j E v M j Y z I G p z b 2 4 v Q X V 0 b 1 J l b W 9 2 Z W R D b 2 x 1 b W 5 z M S 5 7 Q 2 9 s d W 1 u N i w 1 f S Z x d W 9 0 O y w m c X V v d D t T Z W N 0 a W 9 u M S 8 y N j M g a n N v b i 9 B d X R v U m V t b 3 Z l Z E N v b H V t b n M x L n t D b 2 x 1 b W 4 3 L D Z 9 J n F 1 b 3 Q 7 L C Z x d W 9 0 O 1 N l Y 3 R p b 2 4 x L z I 2 M y B q c 2 9 u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M j Y z I G p z b 2 4 v Q X V 0 b 1 J l b W 9 2 Z W R D b 2 x 1 b W 5 z M S 5 7 Q 2 9 s d W 1 u M S w w f S Z x d W 9 0 O y w m c X V v d D t T Z W N 0 a W 9 u M S 8 y N j M g a n N v b i 9 B d X R v U m V t b 3 Z l Z E N v b H V t b n M x L n t D b 2 x 1 b W 4 y L D F 9 J n F 1 b 3 Q 7 L C Z x d W 9 0 O 1 N l Y 3 R p b 2 4 x L z I 2 M y B q c 2 9 u L 0 F 1 d G 9 S Z W 1 v d m V k Q 2 9 s d W 1 u c z E u e 0 N v b H V t b j M s M n 0 m c X V v d D s s J n F 1 b 3 Q 7 U 2 V j d G l v b j E v M j Y z I G p z b 2 4 v Q X V 0 b 1 J l b W 9 2 Z W R D b 2 x 1 b W 5 z M S 5 7 Q 2 9 s d W 1 u N C w z f S Z x d W 9 0 O y w m c X V v d D t T Z W N 0 a W 9 u M S 8 y N j M g a n N v b i 9 B d X R v U m V t b 3 Z l Z E N v b H V t b n M x L n t D b 2 x 1 b W 4 1 L D R 9 J n F 1 b 3 Q 7 L C Z x d W 9 0 O 1 N l Y 3 R p b 2 4 x L z I 2 M y B q c 2 9 u L 0 F 1 d G 9 S Z W 1 v d m V k Q 2 9 s d W 1 u c z E u e 0 N v b H V t b j Y s N X 0 m c X V v d D s s J n F 1 b 3 Q 7 U 2 V j d G l v b j E v M j Y z I G p z b 2 4 v Q X V 0 b 1 J l b W 9 2 Z W R D b 2 x 1 b W 5 z M S 5 7 Q 2 9 s d W 1 u N y w 2 f S Z x d W 9 0 O y w m c X V v d D t T Z W N 0 a W 9 u M S 8 y N j M g a n N v b i 9 B d X R v U m V t b 3 Z l Z E N v b H V t b n M x L n t D b 2 x 1 b W 4 4 L D d 9 J n F 1 b 3 Q 7 X S w m c X V v d D t S Z W x h d G l v b n N o a X B J b m Z v J n F 1 b 3 Q 7 O l t d f S I g L z 4 8 R W 5 0 c n k g V H l w Z T 0 i U X V l c n l J R C I g V m F s d W U 9 I n M z Z T k z N G J l M i 0 x Y z V j L T Q w M 2 M t O G R j Y i 1 j M 2 Q w M D R k M W U 1 M m Y i I C 8 + P C 9 T d G F i b G V F b n R y a W V z P j w v S X R l b T 4 8 S X R l b T 4 8 S X R l b U x v Y 2 F 0 a W 9 u P j x J d G V t V H l w Z T 5 G b 3 J t d W x h P C 9 J d G V t V H l w Z T 4 8 S X R l b V B h d G g + U 2 V j d G l v b j E v M j Y z J T I w a n N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j M l M j B q c 2 9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E 1 J T I w a n N v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w M 1 Q x M T o 1 M z o y N y 4 x N D M 3 O T A 1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z M T U g a n N v b i 9 B d X R v U m V t b 3 Z l Z E N v b H V t b n M x L n t D b 2 x 1 b W 4 x L D B 9 J n F 1 b 3 Q 7 L C Z x d W 9 0 O 1 N l Y 3 R p b 2 4 x L z M x N S B q c 2 9 u L 0 F 1 d G 9 S Z W 1 v d m V k Q 2 9 s d W 1 u c z E u e 0 N v b H V t b j I s M X 0 m c X V v d D s s J n F 1 b 3 Q 7 U 2 V j d G l v b j E v M z E 1 I G p z b 2 4 v Q X V 0 b 1 J l b W 9 2 Z W R D b 2 x 1 b W 5 z M S 5 7 Q 2 9 s d W 1 u M y w y f S Z x d W 9 0 O y w m c X V v d D t T Z W N 0 a W 9 u M S 8 z M T U g a n N v b i 9 B d X R v U m V t b 3 Z l Z E N v b H V t b n M x L n t D b 2 x 1 b W 4 0 L D N 9 J n F 1 b 3 Q 7 L C Z x d W 9 0 O 1 N l Y 3 R p b 2 4 x L z M x N S B q c 2 9 u L 0 F 1 d G 9 S Z W 1 v d m V k Q 2 9 s d W 1 u c z E u e 0 N v b H V t b j U s N H 0 m c X V v d D s s J n F 1 b 3 Q 7 U 2 V j d G l v b j E v M z E 1 I G p z b 2 4 v Q X V 0 b 1 J l b W 9 2 Z W R D b 2 x 1 b W 5 z M S 5 7 Q 2 9 s d W 1 u N i w 1 f S Z x d W 9 0 O y w m c X V v d D t T Z W N 0 a W 9 u M S 8 z M T U g a n N v b i 9 B d X R v U m V t b 3 Z l Z E N v b H V t b n M x L n t D b 2 x 1 b W 4 3 L D Z 9 J n F 1 b 3 Q 7 L C Z x d W 9 0 O 1 N l Y 3 R p b 2 4 x L z M x N S B q c 2 9 u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M z E 1 I G p z b 2 4 v Q X V 0 b 1 J l b W 9 2 Z W R D b 2 x 1 b W 5 z M S 5 7 Q 2 9 s d W 1 u M S w w f S Z x d W 9 0 O y w m c X V v d D t T Z W N 0 a W 9 u M S 8 z M T U g a n N v b i 9 B d X R v U m V t b 3 Z l Z E N v b H V t b n M x L n t D b 2 x 1 b W 4 y L D F 9 J n F 1 b 3 Q 7 L C Z x d W 9 0 O 1 N l Y 3 R p b 2 4 x L z M x N S B q c 2 9 u L 0 F 1 d G 9 S Z W 1 v d m V k Q 2 9 s d W 1 u c z E u e 0 N v b H V t b j M s M n 0 m c X V v d D s s J n F 1 b 3 Q 7 U 2 V j d G l v b j E v M z E 1 I G p z b 2 4 v Q X V 0 b 1 J l b W 9 2 Z W R D b 2 x 1 b W 5 z M S 5 7 Q 2 9 s d W 1 u N C w z f S Z x d W 9 0 O y w m c X V v d D t T Z W N 0 a W 9 u M S 8 z M T U g a n N v b i 9 B d X R v U m V t b 3 Z l Z E N v b H V t b n M x L n t D b 2 x 1 b W 4 1 L D R 9 J n F 1 b 3 Q 7 L C Z x d W 9 0 O 1 N l Y 3 R p b 2 4 x L z M x N S B q c 2 9 u L 0 F 1 d G 9 S Z W 1 v d m V k Q 2 9 s d W 1 u c z E u e 0 N v b H V t b j Y s N X 0 m c X V v d D s s J n F 1 b 3 Q 7 U 2 V j d G l v b j E v M z E 1 I G p z b 2 4 v Q X V 0 b 1 J l b W 9 2 Z W R D b 2 x 1 b W 5 z M S 5 7 Q 2 9 s d W 1 u N y w 2 f S Z x d W 9 0 O y w m c X V v d D t T Z W N 0 a W 9 u M S 8 z M T U g a n N v b i 9 B d X R v U m V t b 3 Z l Z E N v b H V t b n M x L n t D b 2 x 1 b W 4 4 L D d 9 J n F 1 b 3 Q 7 X S w m c X V v d D t S Z W x h d G l v b n N o a X B J b m Z v J n F 1 b 3 Q 7 O l t d f S I g L z 4 8 R W 5 0 c n k g V H l w Z T 0 i U X V l c n l J R C I g V m F s d W U 9 I n M 4 M D Q 2 Y W U 1 O S 0 2 Y z Z k L T Q w Z m E t Y W E 3 Y y 1 i M T M w M G M y O D A w Z T M i I C 8 + P C 9 T d G F i b G V F b n R y a W V z P j w v S X R l b T 4 8 S X R l b T 4 8 S X R l b U x v Y 2 F 0 a W 9 u P j x J d G V t V H l w Z T 5 G b 3 J t d W x h P C 9 J d G V t V H l w Z T 4 8 S X R l b V B h d G g + U 2 V j d G l v b j E v M z E 1 J T I w a n N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T U l M j B q c 2 9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z A 5 J T I w a n N v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w M 1 Q x M j o w N z o w N C 4 4 N j U 2 M j Y 5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z M D k g a n N v b i 9 B d X R v U m V t b 3 Z l Z E N v b H V t b n M x L n t D b 2 x 1 b W 4 x L D B 9 J n F 1 b 3 Q 7 L C Z x d W 9 0 O 1 N l Y 3 R p b 2 4 x L z M w O S B q c 2 9 u L 0 F 1 d G 9 S Z W 1 v d m V k Q 2 9 s d W 1 u c z E u e 0 N v b H V t b j I s M X 0 m c X V v d D s s J n F 1 b 3 Q 7 U 2 V j d G l v b j E v M z A 5 I G p z b 2 4 v Q X V 0 b 1 J l b W 9 2 Z W R D b 2 x 1 b W 5 z M S 5 7 Q 2 9 s d W 1 u M y w y f S Z x d W 9 0 O y w m c X V v d D t T Z W N 0 a W 9 u M S 8 z M D k g a n N v b i 9 B d X R v U m V t b 3 Z l Z E N v b H V t b n M x L n t D b 2 x 1 b W 4 0 L D N 9 J n F 1 b 3 Q 7 L C Z x d W 9 0 O 1 N l Y 3 R p b 2 4 x L z M w O S B q c 2 9 u L 0 F 1 d G 9 S Z W 1 v d m V k Q 2 9 s d W 1 u c z E u e 0 N v b H V t b j U s N H 0 m c X V v d D s s J n F 1 b 3 Q 7 U 2 V j d G l v b j E v M z A 5 I G p z b 2 4 v Q X V 0 b 1 J l b W 9 2 Z W R D b 2 x 1 b W 5 z M S 5 7 Q 2 9 s d W 1 u N i w 1 f S Z x d W 9 0 O y w m c X V v d D t T Z W N 0 a W 9 u M S 8 z M D k g a n N v b i 9 B d X R v U m V t b 3 Z l Z E N v b H V t b n M x L n t D b 2 x 1 b W 4 3 L D Z 9 J n F 1 b 3 Q 7 L C Z x d W 9 0 O 1 N l Y 3 R p b 2 4 x L z M w O S B q c 2 9 u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M z A 5 I G p z b 2 4 v Q X V 0 b 1 J l b W 9 2 Z W R D b 2 x 1 b W 5 z M S 5 7 Q 2 9 s d W 1 u M S w w f S Z x d W 9 0 O y w m c X V v d D t T Z W N 0 a W 9 u M S 8 z M D k g a n N v b i 9 B d X R v U m V t b 3 Z l Z E N v b H V t b n M x L n t D b 2 x 1 b W 4 y L D F 9 J n F 1 b 3 Q 7 L C Z x d W 9 0 O 1 N l Y 3 R p b 2 4 x L z M w O S B q c 2 9 u L 0 F 1 d G 9 S Z W 1 v d m V k Q 2 9 s d W 1 u c z E u e 0 N v b H V t b j M s M n 0 m c X V v d D s s J n F 1 b 3 Q 7 U 2 V j d G l v b j E v M z A 5 I G p z b 2 4 v Q X V 0 b 1 J l b W 9 2 Z W R D b 2 x 1 b W 5 z M S 5 7 Q 2 9 s d W 1 u N C w z f S Z x d W 9 0 O y w m c X V v d D t T Z W N 0 a W 9 u M S 8 z M D k g a n N v b i 9 B d X R v U m V t b 3 Z l Z E N v b H V t b n M x L n t D b 2 x 1 b W 4 1 L D R 9 J n F 1 b 3 Q 7 L C Z x d W 9 0 O 1 N l Y 3 R p b 2 4 x L z M w O S B q c 2 9 u L 0 F 1 d G 9 S Z W 1 v d m V k Q 2 9 s d W 1 u c z E u e 0 N v b H V t b j Y s N X 0 m c X V v d D s s J n F 1 b 3 Q 7 U 2 V j d G l v b j E v M z A 5 I G p z b 2 4 v Q X V 0 b 1 J l b W 9 2 Z W R D b 2 x 1 b W 5 z M S 5 7 Q 2 9 s d W 1 u N y w 2 f S Z x d W 9 0 O y w m c X V v d D t T Z W N 0 a W 9 u M S 8 z M D k g a n N v b i 9 B d X R v U m V t b 3 Z l Z E N v b H V t b n M x L n t D b 2 x 1 b W 4 4 L D d 9 J n F 1 b 3 Q 7 X S w m c X V v d D t S Z W x h d G l v b n N o a X B J b m Z v J n F 1 b 3 Q 7 O l t d f S I g L z 4 8 R W 5 0 c n k g V H l w Z T 0 i U X V l c n l J R C I g V m F s d W U 9 I n M 1 Z j R j Y T N l N y 0 5 O D k z L T Q 0 O D M t Y j B j M C 0 w Y j V k Z D Z h N T R k M m E i I C 8 + P C 9 T d G F i b G V F b n R y a W V z P j w v S X R l b T 4 8 S X R l b T 4 8 S X R l b U x v Y 2 F 0 a W 9 u P j x J d G V t V H l w Z T 5 G b 3 J t d W x h P C 9 J d G V t V H l w Z T 4 8 S X R l b V B h d G g + U 2 V j d G l v b j E v M z A 5 J T I w a n N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M D k l M j B q c 2 9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Y x J T I w a n N v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w M 1 Q x M j o z M T o z N i 4 z M D c 5 N z g 2 W i I g L z 4 8 R W 5 0 c n k g V H l w Z T 0 i R m l s b E N v b H V t b l R 5 c G V z I i B W Y W x 1 Z T 0 i c 0 J n W U d C Z 1 V G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Y x I G p z b 2 4 v Q X V 0 b 1 J l b W 9 2 Z W R D b 2 x 1 b W 5 z M S 5 7 Q 2 9 s d W 1 u M S w w f S Z x d W 9 0 O y w m c X V v d D t T Z W N 0 a W 9 u M S 8 y N j E g a n N v b i 9 B d X R v U m V t b 3 Z l Z E N v b H V t b n M x L n t D b 2 x 1 b W 4 y L D F 9 J n F 1 b 3 Q 7 L C Z x d W 9 0 O 1 N l Y 3 R p b 2 4 x L z I 2 M S B q c 2 9 u L 0 F 1 d G 9 S Z W 1 v d m V k Q 2 9 s d W 1 u c z E u e 0 N v b H V t b j M s M n 0 m c X V v d D s s J n F 1 b 3 Q 7 U 2 V j d G l v b j E v M j Y x I G p z b 2 4 v Q X V 0 b 1 J l b W 9 2 Z W R D b 2 x 1 b W 5 z M S 5 7 Q 2 9 s d W 1 u N C w z f S Z x d W 9 0 O y w m c X V v d D t T Z W N 0 a W 9 u M S 8 y N j E g a n N v b i 9 B d X R v U m V t b 3 Z l Z E N v b H V t b n M x L n t D b 2 x 1 b W 4 1 L D R 9 J n F 1 b 3 Q 7 L C Z x d W 9 0 O 1 N l Y 3 R p b 2 4 x L z I 2 M S B q c 2 9 u L 0 F 1 d G 9 S Z W 1 v d m V k Q 2 9 s d W 1 u c z E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M j Y x I G p z b 2 4 v Q X V 0 b 1 J l b W 9 2 Z W R D b 2 x 1 b W 5 z M S 5 7 Q 2 9 s d W 1 u M S w w f S Z x d W 9 0 O y w m c X V v d D t T Z W N 0 a W 9 u M S 8 y N j E g a n N v b i 9 B d X R v U m V t b 3 Z l Z E N v b H V t b n M x L n t D b 2 x 1 b W 4 y L D F 9 J n F 1 b 3 Q 7 L C Z x d W 9 0 O 1 N l Y 3 R p b 2 4 x L z I 2 M S B q c 2 9 u L 0 F 1 d G 9 S Z W 1 v d m V k Q 2 9 s d W 1 u c z E u e 0 N v b H V t b j M s M n 0 m c X V v d D s s J n F 1 b 3 Q 7 U 2 V j d G l v b j E v M j Y x I G p z b 2 4 v Q X V 0 b 1 J l b W 9 2 Z W R D b 2 x 1 b W 5 z M S 5 7 Q 2 9 s d W 1 u N C w z f S Z x d W 9 0 O y w m c X V v d D t T Z W N 0 a W 9 u M S 8 y N j E g a n N v b i 9 B d X R v U m V t b 3 Z l Z E N v b H V t b n M x L n t D b 2 x 1 b W 4 1 L D R 9 J n F 1 b 3 Q 7 L C Z x d W 9 0 O 1 N l Y 3 R p b 2 4 x L z I 2 M S B q c 2 9 u L 0 F 1 d G 9 S Z W 1 v d m V k Q 2 9 s d W 1 u c z E u e 0 N v b H V t b j Y s N X 0 m c X V v d D t d L C Z x d W 9 0 O 1 J l b G F 0 a W 9 u c 2 h p c E l u Z m 8 m c X V v d D s 6 W 1 1 9 I i A v P j x F b n R y e S B U e X B l P S J R d W V y e U l E I i B W Y W x 1 Z T 0 i c 2 Q 5 Z j I w Z T I w L T I x N T I t N D Z m M i 1 i M T Z k L T d k Y 2 V m M j Q 0 N D U 1 N C I g L z 4 8 L 1 N 0 Y W J s Z U V u d H J p Z X M + P C 9 J d G V t P j x J d G V t P j x J d G V t T G 9 j Y X R p b 2 4 + P E l 0 Z W 1 U e X B l P k Z v c m 1 1 b G E 8 L 0 l 0 Z W 1 U e X B l P j x J d G V t U G F 0 a D 5 T Z W N 0 a W 9 u M S 8 y N j E l M j B q c 2 9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2 M S U y M G p z b 2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j I l M j B q c 2 9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Y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1 L T A z V D E y O j M 1 O j M 0 L j c 0 N T Y 0 O D N a I i A v P j x F b n R y e S B U e X B l P S J G a W x s Q 2 9 s d W 1 u V H l w Z X M i I F Z h b H V l P S J z Q m d Z R 0 J n V U Y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N j I g a n N v b i 9 B d X R v U m V t b 3 Z l Z E N v b H V t b n M x L n t D b 2 x 1 b W 4 x L D B 9 J n F 1 b 3 Q 7 L C Z x d W 9 0 O 1 N l Y 3 R p b 2 4 x L z I 2 M i B q c 2 9 u L 0 F 1 d G 9 S Z W 1 v d m V k Q 2 9 s d W 1 u c z E u e 0 N v b H V t b j I s M X 0 m c X V v d D s s J n F 1 b 3 Q 7 U 2 V j d G l v b j E v M j Y y I G p z b 2 4 v Q X V 0 b 1 J l b W 9 2 Z W R D b 2 x 1 b W 5 z M S 5 7 Q 2 9 s d W 1 u M y w y f S Z x d W 9 0 O y w m c X V v d D t T Z W N 0 a W 9 u M S 8 y N j I g a n N v b i 9 B d X R v U m V t b 3 Z l Z E N v b H V t b n M x L n t D b 2 x 1 b W 4 0 L D N 9 J n F 1 b 3 Q 7 L C Z x d W 9 0 O 1 N l Y 3 R p b 2 4 x L z I 2 M i B q c 2 9 u L 0 F 1 d G 9 S Z W 1 v d m V k Q 2 9 s d W 1 u c z E u e 0 N v b H V t b j U s N H 0 m c X V v d D s s J n F 1 b 3 Q 7 U 2 V j d G l v b j E v M j Y y I G p z b 2 4 v Q X V 0 b 1 J l b W 9 2 Z W R D b 2 x 1 b W 5 z M S 5 7 Q 2 9 s d W 1 u N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8 y N j I g a n N v b i 9 B d X R v U m V t b 3 Z l Z E N v b H V t b n M x L n t D b 2 x 1 b W 4 x L D B 9 J n F 1 b 3 Q 7 L C Z x d W 9 0 O 1 N l Y 3 R p b 2 4 x L z I 2 M i B q c 2 9 u L 0 F 1 d G 9 S Z W 1 v d m V k Q 2 9 s d W 1 u c z E u e 0 N v b H V t b j I s M X 0 m c X V v d D s s J n F 1 b 3 Q 7 U 2 V j d G l v b j E v M j Y y I G p z b 2 4 v Q X V 0 b 1 J l b W 9 2 Z W R D b 2 x 1 b W 5 z M S 5 7 Q 2 9 s d W 1 u M y w y f S Z x d W 9 0 O y w m c X V v d D t T Z W N 0 a W 9 u M S 8 y N j I g a n N v b i 9 B d X R v U m V t b 3 Z l Z E N v b H V t b n M x L n t D b 2 x 1 b W 4 0 L D N 9 J n F 1 b 3 Q 7 L C Z x d W 9 0 O 1 N l Y 3 R p b 2 4 x L z I 2 M i B q c 2 9 u L 0 F 1 d G 9 S Z W 1 v d m V k Q 2 9 s d W 1 u c z E u e 0 N v b H V t b j U s N H 0 m c X V v d D s s J n F 1 b 3 Q 7 U 2 V j d G l v b j E v M j Y y I G p z b 2 4 v Q X V 0 b 1 J l b W 9 2 Z W R D b 2 x 1 b W 5 z M S 5 7 Q 2 9 s d W 1 u N i w 1 f S Z x d W 9 0 O 1 0 s J n F 1 b 3 Q 7 U m V s Y X R p b 2 5 z a G l w S W 5 m b y Z x d W 9 0 O z p b X X 0 i I C 8 + P E V u d H J 5 I F R 5 c G U 9 I l F 1 Z X J 5 S U Q i I F Z h b H V l P S J z N T N h N j V k N D Q t M D h m M i 0 0 M T U 2 L W J j Z D M t Y j k 3 Z T I 1 M z V l M T V m I i A v P j w v U 3 R h Y m x l R W 5 0 c m l l c z 4 8 L 0 l 0 Z W 0 + P E l 0 Z W 0 + P E l 0 Z W 1 M b 2 N h d G l v b j 4 8 S X R l b V R 5 c G U + R m 9 y b X V s Y T w v S X R l b V R 5 c G U + P E l 0 Z W 1 Q Y X R o P l N l Y 3 R p b 2 4 x L z I 2 M i U y M G p z b 2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Y y J T I w a n N v b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3 M C U y M G p z b 2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j U i I C 8 + P E V u d H J 5 I F R 5 c G U 9 I k Z p b G x F c n J v c k N v Z G U i I F Z h b H V l P S J z V W 5 r b m 9 3 b i I g L z 4 8 R W 5 0 c n k g V H l w Z T 0 i R m l s b E V y c m 9 y Q 2 9 1 b n Q i I F Z h b H V l P S J s M S I g L z 4 8 R W 5 0 c n k g V H l w Z T 0 i R m l s b E x h c 3 R V c G R h d G V k I i B W Y W x 1 Z T 0 i Z D I w M j M t M D U t M D N U M T M 6 M D U 6 M T Q u M z k 3 O T I 4 O V o i I C 8 + P E V u d H J 5 I F R 5 c G U 9 I k Z p b G x D b 2 x 1 b W 5 U e X B l c y I g V m F s d W U 9 I n N C Z 1 l H Q m d V P S I g L z 4 8 R W 5 0 c n k g V H l w Z T 0 i R m l s b E N v b H V t b k 5 h b W V z I i B W Y W x 1 Z T 0 i c 1 s m c X V v d D t u d X R z N C Z x d W 9 0 O y w m c X V v d D t u d X R z M y Z x d W 9 0 O y w m c X V v d D t u Y W 1 l J n F 1 b 3 Q 7 L C Z x d W 9 0 O 2 x l Z 2 V u Z F R p d G x l J n F 1 b 3 Q 7 L C Z x d W 9 0 O z I w M T E t M j A y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3 M C B q c 2 9 u L 0 F 1 d G 9 S Z W 1 v d m V k Q 2 9 s d W 1 u c z E u e 2 5 1 d H M 0 L D B 9 J n F 1 b 3 Q 7 L C Z x d W 9 0 O 1 N l Y 3 R p b 2 4 x L z I 3 M C B q c 2 9 u L 0 F 1 d G 9 S Z W 1 v d m V k Q 2 9 s d W 1 u c z E u e 2 5 1 d H M z L D F 9 J n F 1 b 3 Q 7 L C Z x d W 9 0 O 1 N l Y 3 R p b 2 4 x L z I 3 M C B q c 2 9 u L 0 F 1 d G 9 S Z W 1 v d m V k Q 2 9 s d W 1 u c z E u e 2 5 h b W U s M n 0 m c X V v d D s s J n F 1 b 3 Q 7 U 2 V j d G l v b j E v M j c w I G p z b 2 4 v Q X V 0 b 1 J l b W 9 2 Z W R D b 2 x 1 b W 5 z M S 5 7 b G V n Z W 5 k V G l 0 b G U s M 3 0 m c X V v d D s s J n F 1 b 3 Q 7 U 2 V j d G l v b j E v M j c w I G p z b 2 4 v Q X V 0 b 1 J l b W 9 2 Z W R D b 2 x 1 b W 5 z M S 5 7 M j A x M S 0 y M D I x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I 3 M C B q c 2 9 u L 0 F 1 d G 9 S Z W 1 v d m V k Q 2 9 s d W 1 u c z E u e 2 5 1 d H M 0 L D B 9 J n F 1 b 3 Q 7 L C Z x d W 9 0 O 1 N l Y 3 R p b 2 4 x L z I 3 M C B q c 2 9 u L 0 F 1 d G 9 S Z W 1 v d m V k Q 2 9 s d W 1 u c z E u e 2 5 1 d H M z L D F 9 J n F 1 b 3 Q 7 L C Z x d W 9 0 O 1 N l Y 3 R p b 2 4 x L z I 3 M C B q c 2 9 u L 0 F 1 d G 9 S Z W 1 v d m V k Q 2 9 s d W 1 u c z E u e 2 5 h b W U s M n 0 m c X V v d D s s J n F 1 b 3 Q 7 U 2 V j d G l v b j E v M j c w I G p z b 2 4 v Q X V 0 b 1 J l b W 9 2 Z W R D b 2 x 1 b W 5 z M S 5 7 b G V n Z W 5 k V G l 0 b G U s M 3 0 m c X V v d D s s J n F 1 b 3 Q 7 U 2 V j d G l v b j E v M j c w I G p z b 2 4 v Q X V 0 b 1 J l b W 9 2 Z W R D b 2 x 1 b W 5 z M S 5 7 M j A x M S 0 y M D I x L D R 9 J n F 1 b 3 Q 7 X S w m c X V v d D t S Z W x h d G l v b n N o a X B J b m Z v J n F 1 b 3 Q 7 O l t d f S I g L z 4 8 R W 5 0 c n k g V H l w Z T 0 i U X V l c n l J R C I g V m F s d W U 9 I n M 2 O W E 0 M j R l Z C 0 3 M W E z L T Q 3 M D Y t O D Y 1 Z i 0 w Z m M 5 N z I z O G E 0 M 2 U i I C 8 + P C 9 T d G F i b G V F b n R y a W V z P j w v S X R l b T 4 8 S X R l b T 4 8 S X R l b U x v Y 2 F 0 a W 9 u P j x J d G V t V H l w Z T 5 G b 3 J t d W x h P C 9 J d G V t V H l w Z T 4 8 S X R l b V B h d G g + U 2 V j d G l v b j E v M j c w J T I w a n N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z A l M j B q c 2 9 u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3 M C U y M G p z b 2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z U l M j B q c 2 9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Y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1 L T A z V D E z O j A 2 O j A x L j k w N j M w O T Z a I i A v P j x F b n R y e S B U e X B l P S J G a W x s Q 2 9 s d W 1 u V H l w Z X M i I F Z h b H V l P S J z Q m d Z R 0 J n V U Y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N z U g a n N v b i 9 B d X R v U m V t b 3 Z l Z E N v b H V t b n M x L n t D b 2 x 1 b W 4 x L D B 9 J n F 1 b 3 Q 7 L C Z x d W 9 0 O 1 N l Y 3 R p b 2 4 x L z I 3 N S B q c 2 9 u L 0 F 1 d G 9 S Z W 1 v d m V k Q 2 9 s d W 1 u c z E u e 0 N v b H V t b j I s M X 0 m c X V v d D s s J n F 1 b 3 Q 7 U 2 V j d G l v b j E v M j c 1 I G p z b 2 4 v Q X V 0 b 1 J l b W 9 2 Z W R D b 2 x 1 b W 5 z M S 5 7 Q 2 9 s d W 1 u M y w y f S Z x d W 9 0 O y w m c X V v d D t T Z W N 0 a W 9 u M S 8 y N z U g a n N v b i 9 B d X R v U m V t b 3 Z l Z E N v b H V t b n M x L n t D b 2 x 1 b W 4 0 L D N 9 J n F 1 b 3 Q 7 L C Z x d W 9 0 O 1 N l Y 3 R p b 2 4 x L z I 3 N S B q c 2 9 u L 0 F 1 d G 9 S Z W 1 v d m V k Q 2 9 s d W 1 u c z E u e 0 N v b H V t b j U s N H 0 m c X V v d D s s J n F 1 b 3 Q 7 U 2 V j d G l v b j E v M j c 1 I G p z b 2 4 v Q X V 0 b 1 J l b W 9 2 Z W R D b 2 x 1 b W 5 z M S 5 7 Q 2 9 s d W 1 u N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8 y N z U g a n N v b i 9 B d X R v U m V t b 3 Z l Z E N v b H V t b n M x L n t D b 2 x 1 b W 4 x L D B 9 J n F 1 b 3 Q 7 L C Z x d W 9 0 O 1 N l Y 3 R p b 2 4 x L z I 3 N S B q c 2 9 u L 0 F 1 d G 9 S Z W 1 v d m V k Q 2 9 s d W 1 u c z E u e 0 N v b H V t b j I s M X 0 m c X V v d D s s J n F 1 b 3 Q 7 U 2 V j d G l v b j E v M j c 1 I G p z b 2 4 v Q X V 0 b 1 J l b W 9 2 Z W R D b 2 x 1 b W 5 z M S 5 7 Q 2 9 s d W 1 u M y w y f S Z x d W 9 0 O y w m c X V v d D t T Z W N 0 a W 9 u M S 8 y N z U g a n N v b i 9 B d X R v U m V t b 3 Z l Z E N v b H V t b n M x L n t D b 2 x 1 b W 4 0 L D N 9 J n F 1 b 3 Q 7 L C Z x d W 9 0 O 1 N l Y 3 R p b 2 4 x L z I 3 N S B q c 2 9 u L 0 F 1 d G 9 S Z W 1 v d m V k Q 2 9 s d W 1 u c z E u e 0 N v b H V t b j U s N H 0 m c X V v d D s s J n F 1 b 3 Q 7 U 2 V j d G l v b j E v M j c 1 I G p z b 2 4 v Q X V 0 b 1 J l b W 9 2 Z W R D b 2 x 1 b W 5 z M S 5 7 Q 2 9 s d W 1 u N i w 1 f S Z x d W 9 0 O 1 0 s J n F 1 b 3 Q 7 U m V s Y X R p b 2 5 z a G l w S W 5 m b y Z x d W 9 0 O z p b X X 0 i I C 8 + P E V u d H J 5 I F R 5 c G U 9 I l F 1 Z X J 5 S U Q i I F Z h b H V l P S J z M T U 3 Y z k 5 M m E t M T I z Z S 0 0 N W F h L W E 3 M D Y t M W Y 0 Y j F j N G N k Z m Z i I i A v P j w v U 3 R h Y m x l R W 5 0 c m l l c z 4 8 L 0 l 0 Z W 0 + P E l 0 Z W 0 + P E l 0 Z W 1 M b 2 N h d G l v b j 4 8 S X R l b V R 5 c G U + R m 9 y b X V s Y T w v S X R l b V R 5 c G U + P E l 0 Z W 1 Q Y X R o P l N l Y 3 R p b 2 4 x L z I 3 N S U y M G p z b 2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c 1 J T I w a n N v b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N i U y M G p z b 2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U t M D N U M T M 6 M D c 6 M T E u M D c 1 M j I 5 N F o i I C 8 + P E V u d H J 5 I F R 5 c G U 9 I k Z p b G x D b 2 x 1 b W 5 U e X B l c y I g V m F s d W U 9 I n N C Z 1 l H Q m d V R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0 N i B q c 2 9 u L 0 F 1 d G 9 S Z W 1 v d m V k Q 2 9 s d W 1 u c z E u e 0 N v b H V t b j E s M H 0 m c X V v d D s s J n F 1 b 3 Q 7 U 2 V j d G l v b j E v M T Q 2 I G p z b 2 4 v Q X V 0 b 1 J l b W 9 2 Z W R D b 2 x 1 b W 5 z M S 5 7 Q 2 9 s d W 1 u M i w x f S Z x d W 9 0 O y w m c X V v d D t T Z W N 0 a W 9 u M S 8 x N D Y g a n N v b i 9 B d X R v U m V t b 3 Z l Z E N v b H V t b n M x L n t D b 2 x 1 b W 4 z L D J 9 J n F 1 b 3 Q 7 L C Z x d W 9 0 O 1 N l Y 3 R p b 2 4 x L z E 0 N i B q c 2 9 u L 0 F 1 d G 9 S Z W 1 v d m V k Q 2 9 s d W 1 u c z E u e 0 N v b H V t b j Q s M 3 0 m c X V v d D s s J n F 1 b 3 Q 7 U 2 V j d G l v b j E v M T Q 2 I G p z b 2 4 v Q X V 0 b 1 J l b W 9 2 Z W R D b 2 x 1 b W 5 z M S 5 7 Q 2 9 s d W 1 u N S w 0 f S Z x d W 9 0 O y w m c X V v d D t T Z W N 0 a W 9 u M S 8 x N D Y g a n N v b i 9 B d X R v U m V t b 3 Z l Z E N v b H V t b n M x L n t D b 2 x 1 b W 4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z E 0 N i B q c 2 9 u L 0 F 1 d G 9 S Z W 1 v d m V k Q 2 9 s d W 1 u c z E u e 0 N v b H V t b j E s M H 0 m c X V v d D s s J n F 1 b 3 Q 7 U 2 V j d G l v b j E v M T Q 2 I G p z b 2 4 v Q X V 0 b 1 J l b W 9 2 Z W R D b 2 x 1 b W 5 z M S 5 7 Q 2 9 s d W 1 u M i w x f S Z x d W 9 0 O y w m c X V v d D t T Z W N 0 a W 9 u M S 8 x N D Y g a n N v b i 9 B d X R v U m V t b 3 Z l Z E N v b H V t b n M x L n t D b 2 x 1 b W 4 z L D J 9 J n F 1 b 3 Q 7 L C Z x d W 9 0 O 1 N l Y 3 R p b 2 4 x L z E 0 N i B q c 2 9 u L 0 F 1 d G 9 S Z W 1 v d m V k Q 2 9 s d W 1 u c z E u e 0 N v b H V t b j Q s M 3 0 m c X V v d D s s J n F 1 b 3 Q 7 U 2 V j d G l v b j E v M T Q 2 I G p z b 2 4 v Q X V 0 b 1 J l b W 9 2 Z W R D b 2 x 1 b W 5 z M S 5 7 Q 2 9 s d W 1 u N S w 0 f S Z x d W 9 0 O y w m c X V v d D t T Z W N 0 a W 9 u M S 8 x N D Y g a n N v b i 9 B d X R v U m V t b 3 Z l Z E N v b H V t b n M x L n t D b 2 x 1 b W 4 2 L D V 9 J n F 1 b 3 Q 7 X S w m c X V v d D t S Z W x h d G l v b n N o a X B J b m Z v J n F 1 b 3 Q 7 O l t d f S I g L z 4 8 R W 5 0 c n k g V H l w Z T 0 i U X V l c n l J R C I g V m F s d W U 9 I n M y N 2 M 4 M G Q 4 Y y 0 4 N T N l L T R i O D M t O T g 1 Z S 0 w M 2 R l M z R h O D J l O G E i I C 8 + P C 9 T d G F i b G V F b n R y a W V z P j w v S X R l b T 4 8 S X R l b T 4 8 S X R l b U x v Y 2 F 0 a W 9 u P j x J d G V t V H l w Z T 5 G b 3 J t d W x h P C 9 J d G V t V H l w Z T 4 8 S X R l b V B h d G g + U 2 V j d G l v b j E v M T Q 2 J T I w a n N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Y l M j B q c 2 9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J T I w a n N v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2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w M 1 Q x M z o w N z o 1 N S 4 z N z A 5 O D Y 0 W i I g L z 4 8 R W 5 0 c n k g V H l w Z T 0 i R m l s b E N v b H V t b l R 5 c G V z I i B W Y W x 1 Z T 0 i c 0 J n W U d C Z 1 V G I i A v P j x F b n R y e S B U e X B l P S J G a W x s Q 2 9 s d W 1 u T m F t Z X M i I F Z h b H V l P S J z W y Z x d W 9 0 O 2 5 1 d H M 0 J n F 1 b 3 Q 7 L C Z x d W 9 0 O 2 5 1 d H M z J n F 1 b 3 Q 7 L C Z x d W 9 0 O 2 5 h b W U m c X V v d D s s J n F 1 b 3 Q 7 b G V n Z W 5 k V G l 0 b G U m c X V v d D s s J n F 1 b 3 Q 7 M j A y M C 0 y M D I x J n F 1 b 3 Q 7 L C Z x d W 9 0 O z I w M T c t M j A y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0 N i B q c 2 9 u L 0 F 1 d G 9 S Z W 1 v d m V k Q 2 9 s d W 1 u c z E u e 2 5 1 d H M 0 L D B 9 J n F 1 b 3 Q 7 L C Z x d W 9 0 O 1 N l Y 3 R p b 2 4 x L z I 0 N i B q c 2 9 u L 0 F 1 d G 9 S Z W 1 v d m V k Q 2 9 s d W 1 u c z E u e 2 5 1 d H M z L D F 9 J n F 1 b 3 Q 7 L C Z x d W 9 0 O 1 N l Y 3 R p b 2 4 x L z I 0 N i B q c 2 9 u L 0 F 1 d G 9 S Z W 1 v d m V k Q 2 9 s d W 1 u c z E u e 2 5 h b W U s M n 0 m c X V v d D s s J n F 1 b 3 Q 7 U 2 V j d G l v b j E v M j Q 2 I G p z b 2 4 v Q X V 0 b 1 J l b W 9 2 Z W R D b 2 x 1 b W 5 z M S 5 7 b G V n Z W 5 k V G l 0 b G U s M 3 0 m c X V v d D s s J n F 1 b 3 Q 7 U 2 V j d G l v b j E v M j Q 2 I G p z b 2 4 v Q X V 0 b 1 J l b W 9 2 Z W R D b 2 x 1 b W 5 z M S 5 7 M j A y M C 0 y M D I x L D R 9 J n F 1 b 3 Q 7 L C Z x d W 9 0 O 1 N l Y 3 R p b 2 4 x L z I 0 N i B q c 2 9 u L 0 F 1 d G 9 S Z W 1 v d m V k Q 2 9 s d W 1 u c z E u e z I w M T c t M j A y M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8 y N D Y g a n N v b i 9 B d X R v U m V t b 3 Z l Z E N v b H V t b n M x L n t u d X R z N C w w f S Z x d W 9 0 O y w m c X V v d D t T Z W N 0 a W 9 u M S 8 y N D Y g a n N v b i 9 B d X R v U m V t b 3 Z l Z E N v b H V t b n M x L n t u d X R z M y w x f S Z x d W 9 0 O y w m c X V v d D t T Z W N 0 a W 9 u M S 8 y N D Y g a n N v b i 9 B d X R v U m V t b 3 Z l Z E N v b H V t b n M x L n t u Y W 1 l L D J 9 J n F 1 b 3 Q 7 L C Z x d W 9 0 O 1 N l Y 3 R p b 2 4 x L z I 0 N i B q c 2 9 u L 0 F 1 d G 9 S Z W 1 v d m V k Q 2 9 s d W 1 u c z E u e 2 x l Z 2 V u Z F R p d G x l L D N 9 J n F 1 b 3 Q 7 L C Z x d W 9 0 O 1 N l Y 3 R p b 2 4 x L z I 0 N i B q c 2 9 u L 0 F 1 d G 9 S Z W 1 v d m V k Q 2 9 s d W 1 u c z E u e z I w M j A t M j A y M S w 0 f S Z x d W 9 0 O y w m c X V v d D t T Z W N 0 a W 9 u M S 8 y N D Y g a n N v b i 9 B d X R v U m V t b 3 Z l Z E N v b H V t b n M x L n s y M D E 3 L T I w M j E s N X 0 m c X V v d D t d L C Z x d W 9 0 O 1 J l b G F 0 a W 9 u c 2 h p c E l u Z m 8 m c X V v d D s 6 W 1 1 9 I i A v P j x F b n R y e S B U e X B l P S J R d W V y e U l E I i B W Y W x 1 Z T 0 i c z J l M D M 5 N T E 3 L W Y 4 O T k t N D A 1 M C 1 i N D c 5 L T l l Y T g 2 N G J h N z g y N y I g L z 4 8 L 1 N 0 Y W J s Z U V u d H J p Z X M + P C 9 J d G V t P j x J d G V t P j x J d G V t T G 9 j Y X R p b 2 4 + P E l 0 Z W 1 U e X B l P k Z v c m 1 1 b G E 8 L 0 l 0 Z W 1 U e X B l P j x J d G V t U G F 0 a D 5 T Z W N 0 a W 9 u M S 8 y N D Y l M j B q c 2 9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U y M G p z b 2 4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J T I w a n N v b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0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2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O F Q x M T o y M T o x N i 4 4 N T g 5 O D A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M 0 M i 9 B d X R v U m V t b 3 Z l Z E N v b H V t b n M x L n t D b 2 x 1 b W 4 x L D B 9 J n F 1 b 3 Q 7 L C Z x d W 9 0 O 1 N l Y 3 R p b 2 4 x L z M 0 M i 9 B d X R v U m V t b 3 Z l Z E N v b H V t b n M x L n t D b 2 x 1 b W 4 y L D F 9 J n F 1 b 3 Q 7 L C Z x d W 9 0 O 1 N l Y 3 R p b 2 4 x L z M 0 M i 9 B d X R v U m V t b 3 Z l Z E N v b H V t b n M x L n t D b 2 x 1 b W 4 z L D J 9 J n F 1 b 3 Q 7 L C Z x d W 9 0 O 1 N l Y 3 R p b 2 4 x L z M 0 M i 9 B d X R v U m V t b 3 Z l Z E N v b H V t b n M x L n t D b 2 x 1 b W 4 0 L D N 9 J n F 1 b 3 Q 7 L C Z x d W 9 0 O 1 N l Y 3 R p b 2 4 x L z M 0 M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z M 0 M i 9 B d X R v U m V t b 3 Z l Z E N v b H V t b n M x L n t D b 2 x 1 b W 4 x L D B 9 J n F 1 b 3 Q 7 L C Z x d W 9 0 O 1 N l Y 3 R p b 2 4 x L z M 0 M i 9 B d X R v U m V t b 3 Z l Z E N v b H V t b n M x L n t D b 2 x 1 b W 4 y L D F 9 J n F 1 b 3 Q 7 L C Z x d W 9 0 O 1 N l Y 3 R p b 2 4 x L z M 0 M i 9 B d X R v U m V t b 3 Z l Z E N v b H V t b n M x L n t D b 2 x 1 b W 4 z L D J 9 J n F 1 b 3 Q 7 L C Z x d W 9 0 O 1 N l Y 3 R p b 2 4 x L z M 0 M i 9 B d X R v U m V t b 3 Z l Z E N v b H V t b n M x L n t D b 2 x 1 b W 4 0 L D N 9 J n F 1 b 3 Q 7 L C Z x d W 9 0 O 1 N l Y 3 R p b 2 4 x L z M 0 M i 9 B d X R v U m V t b 3 Z l Z E N v b H V t b n M x L n t D b 2 x 1 b W 4 1 L D R 9 J n F 1 b 3 Q 7 X S w m c X V v d D t S Z W x h d G l v b n N o a X B J b m Z v J n F 1 b 3 Q 7 O l t d f S I g L z 4 8 R W 5 0 c n k g V H l w Z T 0 i U X V l c n l J R C I g V m F s d W U 9 I n M 2 M z F l N m Q 1 Y y 0 z M m R m L T R k Y j A t O G Y 3 M S 0 z N T M 5 M z U w N j Y 2 M D I i I C 8 + P C 9 T d G F i b G V F b n R y a W V z P j w v S X R l b T 4 8 S X R l b T 4 8 S X R l b U x v Y 2 F 0 a W 9 u P j x J d G V t V H l w Z T 5 G b 3 J t d W x h P C 9 J d G V t V H l w Z T 4 8 S X R l b V B h d G g + U 2 V j d G l v b j E v M z Q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0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x N C U y M G p z b 2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X V l c n l J R C I g V m F s d W U 9 I n M 4 M j E 3 N m Q x M S 1 h Z T N j L T Q z Y T A t O W Z h Z C 1 k M D V i Y m N h O T V k Z j k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Y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E 5 V D E y O j M 3 O j A z L j E w N z k w M j F a I i A v P j x F b n R y e S B U e X B l P S J G a W x s Q 2 9 s d W 1 u V H l w Z X M i I F Z h b H V l P S J z Q m d Z R 0 J n V U Z C U T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T Q g a n N v b i 9 B d X R v U m V t b 3 Z l Z E N v b H V t b n M x L n t D b 2 x 1 b W 4 x L D B 9 J n F 1 b 3 Q 7 L C Z x d W 9 0 O 1 N l Y 3 R p b 2 4 x L z I x N C B q c 2 9 u L 0 F 1 d G 9 S Z W 1 v d m V k Q 2 9 s d W 1 u c z E u e 0 N v b H V t b j I s M X 0 m c X V v d D s s J n F 1 b 3 Q 7 U 2 V j d G l v b j E v M j E 0 I G p z b 2 4 v Q X V 0 b 1 J l b W 9 2 Z W R D b 2 x 1 b W 5 z M S 5 7 Q 2 9 s d W 1 u M y w y f S Z x d W 9 0 O y w m c X V v d D t T Z W N 0 a W 9 u M S 8 y M T Q g a n N v b i 9 B d X R v U m V t b 3 Z l Z E N v b H V t b n M x L n t D b 2 x 1 b W 4 0 L D N 9 J n F 1 b 3 Q 7 L C Z x d W 9 0 O 1 N l Y 3 R p b 2 4 x L z I x N C B q c 2 9 u L 0 F 1 d G 9 S Z W 1 v d m V k Q 2 9 s d W 1 u c z E u e 0 N v b H V t b j U s N H 0 m c X V v d D s s J n F 1 b 3 Q 7 U 2 V j d G l v b j E v M j E 0 I G p z b 2 4 v Q X V 0 b 1 J l b W 9 2 Z W R D b 2 x 1 b W 5 z M S 5 7 Q 2 9 s d W 1 u N i w 1 f S Z x d W 9 0 O y w m c X V v d D t T Z W N 0 a W 9 u M S 8 y M T Q g a n N v b i 9 B d X R v U m V t b 3 Z l Z E N v b H V t b n M x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I x N C B q c 2 9 u L 0 F 1 d G 9 S Z W 1 v d m V k Q 2 9 s d W 1 u c z E u e 0 N v b H V t b j E s M H 0 m c X V v d D s s J n F 1 b 3 Q 7 U 2 V j d G l v b j E v M j E 0 I G p z b 2 4 v Q X V 0 b 1 J l b W 9 2 Z W R D b 2 x 1 b W 5 z M S 5 7 Q 2 9 s d W 1 u M i w x f S Z x d W 9 0 O y w m c X V v d D t T Z W N 0 a W 9 u M S 8 y M T Q g a n N v b i 9 B d X R v U m V t b 3 Z l Z E N v b H V t b n M x L n t D b 2 x 1 b W 4 z L D J 9 J n F 1 b 3 Q 7 L C Z x d W 9 0 O 1 N l Y 3 R p b 2 4 x L z I x N C B q c 2 9 u L 0 F 1 d G 9 S Z W 1 v d m V k Q 2 9 s d W 1 u c z E u e 0 N v b H V t b j Q s M 3 0 m c X V v d D s s J n F 1 b 3 Q 7 U 2 V j d G l v b j E v M j E 0 I G p z b 2 4 v Q X V 0 b 1 J l b W 9 2 Z W R D b 2 x 1 b W 5 z M S 5 7 Q 2 9 s d W 1 u N S w 0 f S Z x d W 9 0 O y w m c X V v d D t T Z W N 0 a W 9 u M S 8 y M T Q g a n N v b i 9 B d X R v U m V t b 3 Z l Z E N v b H V t b n M x L n t D b 2 x 1 b W 4 2 L D V 9 J n F 1 b 3 Q 7 L C Z x d W 9 0 O 1 N l Y 3 R p b 2 4 x L z I x N C B q c 2 9 u L 0 F 1 d G 9 S Z W 1 v d m V k Q 2 9 s d W 1 u c z E u e 0 N v b H V t b j c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x N C U y M G p z b 2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E 0 J T I w a n N v b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0 a s 9 X l b 6 L R o G M V U b X m w q j A A A A A A I A A A A A A A N m A A D A A A A A E A A A A P n s z c q H q e o y 0 Y i 0 X Y W W z x o A A A A A B I A A A K A A A A A Q A A A A L e i e V L T 3 O 9 H y r I S S 1 S i l d V A A A A C 1 J f B 2 x 7 5 5 T U V P c t v 3 1 s Y k q 5 f B b p L y d J E h + s a I + n e 8 D T B k 9 k 1 7 n X 0 H 4 O 2 X H b g e P 8 Z L u h D o R n J I p r A p G J 2 0 G B 8 N f J V w s + z W P J E 0 p h o W f X B R x x Q A A A C 3 m H / t Q 8 o b S Y o R d B f R C A 2 A j 7 3 D 3 g = = < / D a t a M a s h u p > 
</file>

<file path=customXml/itemProps1.xml><?xml version="1.0" encoding="utf-8"?>
<ds:datastoreItem xmlns:ds="http://schemas.openxmlformats.org/officeDocument/2006/customXml" ds:itemID="{35C667EB-DC4D-4E13-A17E-0BFAC949D6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25</vt:i4>
      </vt:variant>
    </vt:vector>
  </HeadingPairs>
  <TitlesOfParts>
    <vt:vector size="25" baseType="lpstr">
      <vt:lpstr>Index</vt:lpstr>
      <vt:lpstr>formula</vt:lpstr>
      <vt:lpstr>1.1</vt:lpstr>
      <vt:lpstr>1.2</vt:lpstr>
      <vt:lpstr>1.3 euf</vt:lpstr>
      <vt:lpstr>1.3 с-прих</vt:lpstr>
      <vt:lpstr>1.3 ц-суб</vt:lpstr>
      <vt:lpstr>2.2-иа-1</vt:lpstr>
      <vt:lpstr>2.2 к-тр-без</vt:lpstr>
      <vt:lpstr>2.1 g-cpct</vt:lpstr>
      <vt:lpstr>i-prod</vt:lpstr>
      <vt:lpstr>i-dma</vt:lpstr>
      <vt:lpstr>i-unemp</vt:lpstr>
      <vt:lpstr>i-employ</vt:lpstr>
      <vt:lpstr>i-num</vt:lpstr>
      <vt:lpstr>i-salary</vt:lpstr>
      <vt:lpstr>o-he</vt:lpstr>
      <vt:lpstr>o-uned</vt:lpstr>
      <vt:lpstr>o-bel</vt:lpstr>
      <vt:lpstr>o-7math</vt:lpstr>
      <vt:lpstr>o-7bel</vt:lpstr>
      <vt:lpstr>d-change</vt:lpstr>
      <vt:lpstr>d-sub</vt:lpstr>
      <vt:lpstr>d-15-</vt:lpstr>
      <vt:lpstr>d-city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Javor Markov</dc:creator>
  <cp:lastModifiedBy>Stanka Delcheva</cp:lastModifiedBy>
  <dcterms:created xsi:type="dcterms:W3CDTF">2023-05-03T10:45:21Z</dcterms:created>
  <dcterms:modified xsi:type="dcterms:W3CDTF">2024-01-29T11:11:25Z</dcterms:modified>
</cp:coreProperties>
</file>